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autoCompressPictures="0"/>
  <mc:AlternateContent xmlns:mc="http://schemas.openxmlformats.org/markup-compatibility/2006">
    <mc:Choice Requires="x15">
      <x15ac:absPath xmlns:x15ac="http://schemas.microsoft.com/office/spreadsheetml/2010/11/ac" url="/Users/ayayokota/Desktop/"/>
    </mc:Choice>
  </mc:AlternateContent>
  <xr:revisionPtr revIDLastSave="0" documentId="13_ncr:1_{15DC951A-4EA3-6C4D-8B27-91977B8AF8E3}" xr6:coauthVersionLast="47" xr6:coauthVersionMax="47" xr10:uidLastSave="{00000000-0000-0000-0000-000000000000}"/>
  <bookViews>
    <workbookView xWindow="820" yWindow="500" windowWidth="27980" windowHeight="17500" tabRatio="500" firstSheet="3" activeTab="3" xr2:uid="{00000000-000D-0000-FFFF-FFFF00000000}"/>
  </bookViews>
  <sheets>
    <sheet name="タスク実行スケジュール" sheetId="1" r:id="rId1"/>
    <sheet name="売上計画書" sheetId="9" r:id="rId2"/>
    <sheet name="幼稚園事前案内後のテレアポトークスクリプト" sheetId="10" r:id="rId3"/>
    <sheet name="配布先開拓トークスクリプト" sheetId="2" r:id="rId4"/>
    <sheet name="配布先開拓トークスクリプト (園長不在時)" sheetId="11" r:id="rId5"/>
    <sheet name="営業先開拓トークスクリプト" sheetId="8" r:id="rId6"/>
    <sheet name="配布許可獲得進捗表" sheetId="6" r:id="rId7"/>
    <sheet name="広告営業獲得進捗表"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9" l="1"/>
  <c r="D46" i="9"/>
  <c r="D52" i="9"/>
  <c r="E44" i="9"/>
  <c r="E46" i="9"/>
  <c r="E48" i="9" s="1"/>
  <c r="E52" i="9"/>
  <c r="F44" i="9"/>
  <c r="F48" i="9" s="1"/>
  <c r="F46" i="9"/>
  <c r="F52" i="9"/>
  <c r="G44" i="9"/>
  <c r="G48" i="9" s="1"/>
  <c r="G46" i="9"/>
  <c r="G52" i="9"/>
  <c r="H44" i="9"/>
  <c r="H48" i="9" s="1"/>
  <c r="H53" i="9" s="1"/>
  <c r="H46" i="9"/>
  <c r="H52" i="9"/>
  <c r="I44" i="9"/>
  <c r="I46" i="9"/>
  <c r="I52" i="9"/>
  <c r="J44" i="9"/>
  <c r="J48" i="9" s="1"/>
  <c r="J46" i="9"/>
  <c r="J52" i="9"/>
  <c r="K44" i="9"/>
  <c r="K48" i="9" s="1"/>
  <c r="K46" i="9"/>
  <c r="K52" i="9"/>
  <c r="L44" i="9"/>
  <c r="L48" i="9" s="1"/>
  <c r="L46" i="9"/>
  <c r="L52" i="9"/>
  <c r="M44" i="9"/>
  <c r="M48" i="9" s="1"/>
  <c r="M46" i="9"/>
  <c r="M52" i="9"/>
  <c r="N44" i="9"/>
  <c r="N46" i="9"/>
  <c r="N48" i="9" s="1"/>
  <c r="N52" i="9"/>
  <c r="O44" i="9"/>
  <c r="O48" i="9" s="1"/>
  <c r="O46" i="9"/>
  <c r="O52" i="9"/>
  <c r="P55" i="9"/>
  <c r="P49" i="9"/>
  <c r="P52" i="9" s="1"/>
  <c r="P50" i="9"/>
  <c r="P51" i="9"/>
  <c r="P57" i="9"/>
  <c r="P54" i="9"/>
  <c r="P47" i="9"/>
  <c r="P45" i="9"/>
  <c r="N4" i="9"/>
  <c r="L4" i="9"/>
  <c r="L8" i="9" s="1"/>
  <c r="L19" i="9" s="1"/>
  <c r="L21" i="9" s="1"/>
  <c r="J4" i="9"/>
  <c r="H4" i="9"/>
  <c r="H8" i="9" s="1"/>
  <c r="F4" i="9"/>
  <c r="D4" i="9"/>
  <c r="D8" i="9" s="1"/>
  <c r="N8" i="9"/>
  <c r="N19" i="9"/>
  <c r="N21" i="9" s="1"/>
  <c r="J8" i="9"/>
  <c r="J19" i="9" s="1"/>
  <c r="J21" i="9" s="1"/>
  <c r="F8" i="9"/>
  <c r="F13" i="9" s="1"/>
  <c r="P9" i="9"/>
  <c r="P10" i="9"/>
  <c r="P11" i="9"/>
  <c r="P12" i="9"/>
  <c r="O12" i="9"/>
  <c r="O8" i="9"/>
  <c r="O13" i="9" s="1"/>
  <c r="O22" i="9" s="1"/>
  <c r="M12" i="9"/>
  <c r="M8" i="9"/>
  <c r="K12" i="9"/>
  <c r="K8" i="9"/>
  <c r="K13" i="9" s="1"/>
  <c r="K22" i="9" s="1"/>
  <c r="I12" i="9"/>
  <c r="I8" i="9"/>
  <c r="G12" i="9"/>
  <c r="G8" i="9"/>
  <c r="G13" i="9" s="1"/>
  <c r="N12" i="9"/>
  <c r="N13" i="9"/>
  <c r="N22" i="9" s="1"/>
  <c r="L12" i="9"/>
  <c r="J12" i="9"/>
  <c r="H12" i="9"/>
  <c r="D12" i="9"/>
  <c r="E8" i="9"/>
  <c r="E12" i="9"/>
  <c r="F12" i="9"/>
  <c r="E21" i="9"/>
  <c r="G21" i="9"/>
  <c r="I21" i="9"/>
  <c r="K21" i="9"/>
  <c r="M21" i="9"/>
  <c r="O21" i="9"/>
  <c r="P20" i="9"/>
  <c r="P18" i="9"/>
  <c r="P17" i="9"/>
  <c r="P16" i="9"/>
  <c r="P15" i="9"/>
  <c r="P14" i="9"/>
  <c r="P7" i="9"/>
  <c r="P6" i="9"/>
  <c r="P5" i="9"/>
  <c r="D22" i="7"/>
  <c r="E22" i="7"/>
  <c r="F22" i="7"/>
  <c r="G22" i="7"/>
  <c r="H22" i="7"/>
  <c r="I22" i="7"/>
  <c r="J22" i="7"/>
  <c r="K22" i="7"/>
  <c r="L22" i="7"/>
  <c r="C22" i="7"/>
  <c r="C19" i="7" s="1"/>
  <c r="D21" i="7"/>
  <c r="E21" i="7"/>
  <c r="F21" i="7"/>
  <c r="F19" i="7" s="1"/>
  <c r="G21" i="7"/>
  <c r="H21" i="7"/>
  <c r="I21" i="7"/>
  <c r="J21" i="7"/>
  <c r="K21" i="7"/>
  <c r="K19" i="7" s="1"/>
  <c r="L21" i="7"/>
  <c r="C21" i="7"/>
  <c r="D20" i="7"/>
  <c r="E20" i="7"/>
  <c r="F20" i="7"/>
  <c r="G20" i="7"/>
  <c r="H20" i="7"/>
  <c r="H19" i="7" s="1"/>
  <c r="I20" i="7"/>
  <c r="I19" i="7" s="1"/>
  <c r="J20" i="7"/>
  <c r="K20" i="7"/>
  <c r="L20" i="7"/>
  <c r="C20" i="7"/>
  <c r="G19" i="7"/>
  <c r="M18" i="7"/>
  <c r="M17" i="7"/>
  <c r="M16" i="7"/>
  <c r="D15" i="7"/>
  <c r="E15" i="7"/>
  <c r="F15" i="7"/>
  <c r="G15" i="7"/>
  <c r="H15" i="7"/>
  <c r="I15" i="7"/>
  <c r="J15" i="7"/>
  <c r="K15" i="7"/>
  <c r="L15" i="7"/>
  <c r="C15" i="7"/>
  <c r="M14" i="7"/>
  <c r="M13" i="7"/>
  <c r="M12" i="7"/>
  <c r="D11" i="7"/>
  <c r="E11" i="7"/>
  <c r="F11" i="7"/>
  <c r="G11" i="7"/>
  <c r="H11" i="7"/>
  <c r="I11" i="7"/>
  <c r="J11" i="7"/>
  <c r="K11" i="7"/>
  <c r="L11" i="7"/>
  <c r="C11" i="7"/>
  <c r="M10" i="7"/>
  <c r="M9" i="7"/>
  <c r="M8" i="7"/>
  <c r="D7" i="7"/>
  <c r="E7" i="7"/>
  <c r="F7" i="7"/>
  <c r="G7" i="7"/>
  <c r="H7" i="7"/>
  <c r="I7" i="7"/>
  <c r="J7" i="7"/>
  <c r="K7" i="7"/>
  <c r="L7" i="7"/>
  <c r="C7" i="7"/>
  <c r="M6" i="7"/>
  <c r="M5" i="7"/>
  <c r="M4" i="7"/>
  <c r="D3" i="7"/>
  <c r="E3" i="7"/>
  <c r="F3" i="7"/>
  <c r="G3" i="7"/>
  <c r="H3" i="7"/>
  <c r="I3" i="7"/>
  <c r="J3" i="7"/>
  <c r="K3" i="7"/>
  <c r="L3" i="7"/>
  <c r="C3" i="7"/>
  <c r="C22" i="6"/>
  <c r="D22" i="6"/>
  <c r="E22" i="6"/>
  <c r="F22" i="6"/>
  <c r="G22" i="6"/>
  <c r="H22" i="6"/>
  <c r="I22" i="6"/>
  <c r="J22" i="6"/>
  <c r="K22" i="6"/>
  <c r="L22" i="6"/>
  <c r="M22" i="6"/>
  <c r="N22" i="6"/>
  <c r="N19" i="6" s="1"/>
  <c r="O22" i="6"/>
  <c r="P22" i="6"/>
  <c r="Q22" i="6"/>
  <c r="R22" i="6"/>
  <c r="S22" i="6"/>
  <c r="T22" i="6"/>
  <c r="U22" i="6"/>
  <c r="V22" i="6"/>
  <c r="V19" i="6" s="1"/>
  <c r="W22" i="6"/>
  <c r="X22" i="6"/>
  <c r="Y22" i="6"/>
  <c r="Z22" i="6"/>
  <c r="AA22" i="6"/>
  <c r="AB22" i="6"/>
  <c r="AC22" i="6"/>
  <c r="C21" i="6"/>
  <c r="D21" i="6"/>
  <c r="E21" i="6"/>
  <c r="F21" i="6"/>
  <c r="G21" i="6"/>
  <c r="H21" i="6"/>
  <c r="I21" i="6"/>
  <c r="J21" i="6"/>
  <c r="K21" i="6"/>
  <c r="L21" i="6"/>
  <c r="M21" i="6"/>
  <c r="N21" i="6"/>
  <c r="O21" i="6"/>
  <c r="P21" i="6"/>
  <c r="Q21" i="6"/>
  <c r="R21" i="6"/>
  <c r="S21" i="6"/>
  <c r="T21" i="6"/>
  <c r="T19" i="6" s="1"/>
  <c r="U21" i="6"/>
  <c r="V21" i="6"/>
  <c r="W21" i="6"/>
  <c r="X21" i="6"/>
  <c r="Y21" i="6"/>
  <c r="Z21" i="6"/>
  <c r="AA21" i="6"/>
  <c r="AB21" i="6"/>
  <c r="AB19" i="6" s="1"/>
  <c r="AC21" i="6"/>
  <c r="C20" i="6"/>
  <c r="D20" i="6"/>
  <c r="D19" i="6" s="1"/>
  <c r="E20" i="6"/>
  <c r="F20" i="6"/>
  <c r="G20" i="6"/>
  <c r="H20" i="6"/>
  <c r="H19" i="6" s="1"/>
  <c r="I20" i="6"/>
  <c r="I19" i="6" s="1"/>
  <c r="J20" i="6"/>
  <c r="J19" i="6" s="1"/>
  <c r="K20" i="6"/>
  <c r="L20" i="6"/>
  <c r="L19" i="6" s="1"/>
  <c r="M20" i="6"/>
  <c r="M19" i="6" s="1"/>
  <c r="N20" i="6"/>
  <c r="O20" i="6"/>
  <c r="O19" i="6" s="1"/>
  <c r="P20" i="6"/>
  <c r="P19" i="6" s="1"/>
  <c r="Q20" i="6"/>
  <c r="Q19" i="6" s="1"/>
  <c r="R20" i="6"/>
  <c r="R19" i="6" s="1"/>
  <c r="S20" i="6"/>
  <c r="T20" i="6"/>
  <c r="U20" i="6"/>
  <c r="V20" i="6"/>
  <c r="W20" i="6"/>
  <c r="W19" i="6" s="1"/>
  <c r="X20" i="6"/>
  <c r="X19" i="6" s="1"/>
  <c r="Y20" i="6"/>
  <c r="Y19" i="6" s="1"/>
  <c r="Z20" i="6"/>
  <c r="Z19" i="6" s="1"/>
  <c r="AA20" i="6"/>
  <c r="AB20" i="6"/>
  <c r="AC20" i="6"/>
  <c r="AC19" i="6" s="1"/>
  <c r="E19" i="6"/>
  <c r="F19" i="6"/>
  <c r="G19" i="6"/>
  <c r="U19" i="6"/>
  <c r="AD18" i="6"/>
  <c r="AD17" i="6"/>
  <c r="AD16"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4" i="6"/>
  <c r="AD13" i="6"/>
  <c r="AD12"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0" i="6"/>
  <c r="AD9" i="6"/>
  <c r="AD8" i="6"/>
  <c r="C7" i="6"/>
  <c r="D7" i="6"/>
  <c r="E7" i="6"/>
  <c r="F7" i="6"/>
  <c r="G7" i="6"/>
  <c r="H7" i="6"/>
  <c r="I7" i="6"/>
  <c r="L7" i="6"/>
  <c r="N7" i="6"/>
  <c r="O7" i="6"/>
  <c r="P7" i="6"/>
  <c r="Q7" i="6"/>
  <c r="R7" i="6"/>
  <c r="S7" i="6"/>
  <c r="T7" i="6"/>
  <c r="U7" i="6"/>
  <c r="V7" i="6"/>
  <c r="W7" i="6"/>
  <c r="Y7" i="6"/>
  <c r="AA7" i="6"/>
  <c r="AB7" i="6"/>
  <c r="AC7" i="6"/>
  <c r="AD6" i="6"/>
  <c r="AD5" i="6"/>
  <c r="AD4" i="6"/>
  <c r="C3" i="6"/>
  <c r="D3" i="6"/>
  <c r="E3" i="6"/>
  <c r="F3" i="6"/>
  <c r="G3" i="6"/>
  <c r="H3" i="6"/>
  <c r="I3" i="6"/>
  <c r="J3" i="6"/>
  <c r="K3" i="6"/>
  <c r="L3" i="6"/>
  <c r="M3" i="6"/>
  <c r="N3" i="6"/>
  <c r="O3" i="6"/>
  <c r="P3" i="6"/>
  <c r="Q3" i="6"/>
  <c r="R3" i="6"/>
  <c r="S3" i="6"/>
  <c r="T3" i="6"/>
  <c r="U3" i="6"/>
  <c r="V3" i="6"/>
  <c r="W3" i="6"/>
  <c r="X3" i="6"/>
  <c r="Y3" i="6"/>
  <c r="Z3" i="6"/>
  <c r="AA3" i="6"/>
  <c r="AB3" i="6"/>
  <c r="AC3" i="6"/>
  <c r="H19" i="9" l="1"/>
  <c r="H21" i="9" s="1"/>
  <c r="H13" i="9"/>
  <c r="K56" i="9"/>
  <c r="K58" i="9" s="1"/>
  <c r="K53" i="9"/>
  <c r="K59" i="9" s="1"/>
  <c r="N56" i="9"/>
  <c r="N58" i="9" s="1"/>
  <c r="N59" i="9" s="1"/>
  <c r="N53" i="9"/>
  <c r="F53" i="9"/>
  <c r="F56" i="9"/>
  <c r="F58" i="9" s="1"/>
  <c r="F59" i="9" s="1"/>
  <c r="E53" i="9"/>
  <c r="E56" i="9"/>
  <c r="E58" i="9" s="1"/>
  <c r="M53" i="9"/>
  <c r="M56" i="9"/>
  <c r="M58" i="9" s="1"/>
  <c r="M59" i="9" s="1"/>
  <c r="J19" i="7"/>
  <c r="L19" i="7"/>
  <c r="D19" i="7"/>
  <c r="M19" i="7" s="1"/>
  <c r="M22" i="7"/>
  <c r="G22" i="9"/>
  <c r="J13" i="9"/>
  <c r="I13" i="9"/>
  <c r="I22" i="9" s="1"/>
  <c r="M7" i="7"/>
  <c r="M15" i="7"/>
  <c r="J22" i="9"/>
  <c r="P46" i="9"/>
  <c r="AD15" i="6"/>
  <c r="L13" i="9"/>
  <c r="L22" i="9" s="1"/>
  <c r="I48" i="9"/>
  <c r="P44" i="9"/>
  <c r="AD7" i="6"/>
  <c r="AD22" i="6"/>
  <c r="M3" i="7"/>
  <c r="AD11" i="6"/>
  <c r="AD21" i="6"/>
  <c r="E13" i="9"/>
  <c r="E22" i="9" s="1"/>
  <c r="AD3" i="6"/>
  <c r="AA19" i="6"/>
  <c r="S19" i="6"/>
  <c r="K19" i="6"/>
  <c r="AD20" i="6"/>
  <c r="M11" i="7"/>
  <c r="E19" i="7"/>
  <c r="M13" i="9"/>
  <c r="M22" i="9" s="1"/>
  <c r="F19" i="9"/>
  <c r="F21" i="9" s="1"/>
  <c r="F22" i="9" s="1"/>
  <c r="D48" i="9"/>
  <c r="D53" i="9" s="1"/>
  <c r="L56" i="9"/>
  <c r="L58" i="9" s="1"/>
  <c r="L53" i="9"/>
  <c r="J56" i="9"/>
  <c r="J58" i="9" s="1"/>
  <c r="J53" i="9"/>
  <c r="J59" i="9" s="1"/>
  <c r="E59" i="9"/>
  <c r="G53" i="9"/>
  <c r="G56" i="9"/>
  <c r="G58" i="9" s="1"/>
  <c r="I53" i="9"/>
  <c r="I56" i="9"/>
  <c r="I58" i="9" s="1"/>
  <c r="O53" i="9"/>
  <c r="O56" i="9"/>
  <c r="O58" i="9" s="1"/>
  <c r="D19" i="9"/>
  <c r="D13" i="9"/>
  <c r="P8" i="9"/>
  <c r="D56" i="9"/>
  <c r="P48" i="9"/>
  <c r="H56" i="9"/>
  <c r="H58" i="9" s="1"/>
  <c r="H59" i="9" s="1"/>
  <c r="C19" i="6"/>
  <c r="M21" i="7"/>
  <c r="M20" i="7"/>
  <c r="P4" i="9"/>
  <c r="L59" i="9" l="1"/>
  <c r="AD19" i="6"/>
  <c r="H22" i="9"/>
  <c r="P53" i="9"/>
  <c r="D58" i="9"/>
  <c r="P58" i="9" s="1"/>
  <c r="P56" i="9"/>
  <c r="G59" i="9"/>
  <c r="O59" i="9"/>
  <c r="P13" i="9"/>
  <c r="P19" i="9"/>
  <c r="D21" i="9"/>
  <c r="P21" i="9" s="1"/>
  <c r="I59" i="9"/>
  <c r="D22" i="9" l="1"/>
  <c r="P22" i="9"/>
  <c r="P59" i="9"/>
  <c r="D59" i="9"/>
</calcChain>
</file>

<file path=xl/sharedStrings.xml><?xml version="1.0" encoding="utf-8"?>
<sst xmlns="http://schemas.openxmlformats.org/spreadsheetml/2006/main" count="516" uniqueCount="393">
  <si>
    <t>事業</t>
  </si>
  <si>
    <t>担当</t>
  </si>
  <si>
    <t>期限</t>
  </si>
  <si>
    <t>8月</t>
  </si>
  <si>
    <t>9月</t>
  </si>
  <si>
    <t>10月</t>
  </si>
  <si>
    <t>11月</t>
  </si>
  <si>
    <t>大タスク</t>
  </si>
  <si>
    <t>中タスク</t>
  </si>
  <si>
    <t>現在、さまざまなフリーペーパーが発行されています。</t>
  </si>
  <si>
    <t>保育園、幼稚園世代のお父さん、お母さん向けに地域のお得な情報を掲載している雑誌がよくありますが、</t>
  </si>
  <si>
    <t>幼児の情操教育や知育を応援する媒体を日本で初めて立ち上げて発刊します。</t>
  </si>
  <si>
    <t>テーマは、ちょこっとタイムに親子力を育めるフリーペーパーです。</t>
  </si>
  <si>
    <t>お子さんの能力や可能性を高めるだけでなく、お父さん、お母さんが、子供を育てる上で</t>
  </si>
  <si>
    <t>一緒に遊ぶ、しつける、教育するなどの色んな場面で</t>
  </si>
  <si>
    <t>どうしたらいいかを科学的な裏付けに基づいた方法とともに提供し、</t>
  </si>
  <si>
    <t>親としても成長できるようにすることを目指します。</t>
  </si>
  <si>
    <t>親子力を高めると表現していますが、この媒体を通してお子さんが成長すると同時に、</t>
  </si>
  <si>
    <t>ちょこっとタイムと表現しているのは、</t>
  </si>
  <si>
    <t>銀行やレストランの待ち時間など、少し静かにしてほしいと思う時間に</t>
  </si>
  <si>
    <t>持って行ってもらって、その時間を有効活用してもらいたいとも考えています。</t>
  </si>
  <si>
    <t>単にオトクな情報がいて暇つぶしに読んでもらうのではなく</t>
  </si>
  <si>
    <t>親と子の成長を応援しつつ、開いている時間が親子の大切なコミュニケーションの時間にもなることを目指しています。</t>
  </si>
  <si>
    <t>では、どんな内容なのかということですが、</t>
  </si>
  <si>
    <t>具体的なサンプルがこのページの内容です。</t>
  </si>
  <si>
    <t>子供がよく行っているぬりえですがキッズDo!のコンテンツでは、単に色を塗るだけではなく、</t>
  </si>
  <si>
    <t>その構成要素一つ一つに子供の能力発達を促すためのロジックが込められています。</t>
  </si>
  <si>
    <t>釈迦に説法かもしれませんが、例えば、この内容を使ってこんなことを行います。</t>
  </si>
  <si>
    <t>手や指の筋肉を鍛える、アイディアや想像力を育む、集中力を養うといった狙いを込めて</t>
  </si>
  <si>
    <t>これらの内容に取り組んでもらいます。</t>
  </si>
  <si>
    <t>お子さんはこの内容に取り組むことで、これらの能力を養ってもらうことを狙いますし、</t>
  </si>
  <si>
    <t>お父さん、お母さんもこれらの内容を知っていくことで、子供の能力を育てるということについて知識を蓄えられます。</t>
  </si>
  <si>
    <t>それらの目的が分かれば、お子さんへのしつけについても考え方が変わってくるはずです。</t>
  </si>
  <si>
    <t>これらは一例ですが、先ほどのこのような力を育むことを目的に</t>
  </si>
  <si>
    <t>それが実現できるような創意工夫が凝らされたコンテンツが毎回掲載されます。</t>
  </si>
  <si>
    <t>お父さん、お母さんがこれまで経験値的に見守ってきた子どもの成長についても</t>
  </si>
  <si>
    <t>科学的な根拠を元に解説していくような情報も掲載します。</t>
  </si>
  <si>
    <t>お母さんが何気なく日々行っている子育ての方法の中には、</t>
  </si>
  <si>
    <t>子どもの発達という観点から、科学的に理にかなったものもあれば、</t>
  </si>
  <si>
    <t>もしかしたら、間違っているものもあります。</t>
  </si>
  <si>
    <t>さらに、例えばもっとこんな風にしたら、子どもの発育に良い影響があるというものもあります。</t>
  </si>
  <si>
    <t>・はいはいからつかまり立ちしそうになった時に、</t>
  </si>
  <si>
    <t>立たせようとするが、はいはいさせたほうが、全身の筋肉を鍛えさせられる</t>
  </si>
  <si>
    <t>そして、脳の発達にも良い影響がある</t>
  </si>
  <si>
    <t>ハサミを使うことで親指と人差指の間の筋肉の発達につながる→全身の筋肉、脳の発達</t>
  </si>
  <si>
    <t>・ハサミを使うときに紙を立てる方が、きちんと切ることができて、</t>
  </si>
  <si>
    <t>子供もしっかり取り組んでいけます</t>
  </si>
  <si>
    <t>・例えば、小さい時に腕をふることで、将来いろんなスポーツをしていく上で</t>
  </si>
  <si>
    <t>基本的な体造りを行っていくことが出来るなど、よい影響があります。</t>
  </si>
  <si>
    <t>そうした理論がすべてのコンテンツの中に散りばめられており、</t>
  </si>
  <si>
    <t>お子さんがその理論に裏付けされたコンテンツで遊んでいくことが出来ますし、</t>
  </si>
  <si>
    <t>お父さん、お母さん向けのコラムも掲載する予定です。</t>
  </si>
  <si>
    <t>それらの内容については、キッズパワーの監修のもとに行われます。</t>
  </si>
  <si>
    <t>参考のURLも記載していますので確認していただければと思いますが、</t>
  </si>
  <si>
    <t>キッズパワーは医師や子育ての専門家など１３分野の先生が参加して</t>
  </si>
  <si>
    <t>知育に関わるサービスを提供しています。</t>
  </si>
  <si>
    <t>デジタルコンテンツの提供をメインで行っていますが、</t>
  </si>
  <si>
    <t>週齢に応じて、この週齢のお子さんにはこういった運動、あそびがいいといった内容を</t>
  </si>
  <si>
    <t>専門家の知見を元に届けています。</t>
  </si>
  <si>
    <t>その代表者が監修して今回の雑誌は発行します。</t>
  </si>
  <si>
    <t>ですので、素人が考えた内容ではなく、コンテンツの内容にはきちんとした裏付けがあります。</t>
  </si>
  <si>
    <t>配布許可獲得状況リスト</t>
  </si>
  <si>
    <t>担当者</t>
  </si>
  <si>
    <t>合計</t>
  </si>
  <si>
    <t>松本</t>
  </si>
  <si>
    <t>訪問</t>
  </si>
  <si>
    <t>OK</t>
  </si>
  <si>
    <t>NG</t>
  </si>
  <si>
    <t>継続</t>
  </si>
  <si>
    <t>石井</t>
  </si>
  <si>
    <t>訪問</t>
  </si>
  <si>
    <t>OK</t>
  </si>
  <si>
    <t>NG</t>
  </si>
  <si>
    <t>継続</t>
  </si>
  <si>
    <t>坂田</t>
  </si>
  <si>
    <t>訪問</t>
  </si>
  <si>
    <t>OK</t>
  </si>
  <si>
    <t>NG</t>
  </si>
  <si>
    <t>継続</t>
  </si>
  <si>
    <t>藤原</t>
  </si>
  <si>
    <t>訪問</t>
  </si>
  <si>
    <t>OK</t>
  </si>
  <si>
    <t>NG</t>
  </si>
  <si>
    <t>継続</t>
  </si>
  <si>
    <t>合計</t>
  </si>
  <si>
    <t>訪問</t>
  </si>
  <si>
    <t>OK</t>
  </si>
  <si>
    <t>NG</t>
  </si>
  <si>
    <t>継続</t>
  </si>
  <si>
    <t>訪問・・・訪問した数（自動）</t>
  </si>
  <si>
    <t>OK・・・許可を貰えた数（記入）</t>
  </si>
  <si>
    <t>NG・・・断られた数（記入）</t>
  </si>
  <si>
    <t>継続・・・留守・継続して訪問できそうな数（記入）</t>
  </si>
  <si>
    <t>広告営業獲得状況リスト</t>
  </si>
  <si>
    <t>担当者</t>
  </si>
  <si>
    <t>合計</t>
  </si>
  <si>
    <t>松本</t>
  </si>
  <si>
    <t>訪問</t>
  </si>
  <si>
    <t>OK</t>
  </si>
  <si>
    <t>NG</t>
  </si>
  <si>
    <t>継続</t>
  </si>
  <si>
    <t>石井</t>
  </si>
  <si>
    <t>訪問</t>
  </si>
  <si>
    <t>OK</t>
  </si>
  <si>
    <t>NG</t>
  </si>
  <si>
    <t>継続</t>
  </si>
  <si>
    <t>坂田</t>
  </si>
  <si>
    <t>訪問</t>
  </si>
  <si>
    <t>OK</t>
  </si>
  <si>
    <t>NG</t>
  </si>
  <si>
    <t>継続</t>
  </si>
  <si>
    <t>藤原</t>
  </si>
  <si>
    <t>訪問</t>
  </si>
  <si>
    <t>OK</t>
  </si>
  <si>
    <t>NG</t>
  </si>
  <si>
    <t>継続</t>
  </si>
  <si>
    <t>合計</t>
  </si>
  <si>
    <t>訪問</t>
  </si>
  <si>
    <t>OK</t>
  </si>
  <si>
    <t>NG</t>
  </si>
  <si>
    <t>継続</t>
  </si>
  <si>
    <t>訪問・・・訪問した数（自動）</t>
  </si>
  <si>
    <t>NG・・・断られた数（記入）</t>
  </si>
  <si>
    <t>継続・・・留守・継続して訪問できそうな数（記入）</t>
  </si>
  <si>
    <t>OK・・・受注数（記入）</t>
    <rPh sb="5" eb="7">
      <t>ジュチュウサキ</t>
    </rPh>
    <rPh sb="7" eb="8">
      <t>スウ</t>
    </rPh>
    <rPh sb="9" eb="11">
      <t>キニュウ</t>
    </rPh>
    <phoneticPr fontId="2"/>
  </si>
  <si>
    <t>親も一緒に取り組みながら、親子間でのより良いコミュニケーションのきっかけになることをねらっています。</t>
    <rPh sb="13" eb="16">
      <t>オヤコカン</t>
    </rPh>
    <phoneticPr fontId="2"/>
  </si>
  <si>
    <t>そういう観点から、コンセプト内で親子の関係を強める、親子力と表現しています。</t>
    <rPh sb="14" eb="15">
      <t>ナイ</t>
    </rPh>
    <phoneticPr fontId="2"/>
  </si>
  <si>
    <t>KidsDoは、〇〇市内で、幼稚園保育園では〇〇箇所、そしてお子さんと保護者の方が</t>
    <rPh sb="10" eb="12">
      <t>シナイ</t>
    </rPh>
    <rPh sb="14" eb="17">
      <t>ヨウチエン</t>
    </rPh>
    <rPh sb="17" eb="20">
      <t>ホイクエン</t>
    </rPh>
    <rPh sb="24" eb="26">
      <t>カショ</t>
    </rPh>
    <rPh sb="31" eb="32">
      <t>コ</t>
    </rPh>
    <rPh sb="35" eb="38">
      <t>ホゴシャ</t>
    </rPh>
    <rPh sb="39" eb="40">
      <t>カタ</t>
    </rPh>
    <phoneticPr fontId="2"/>
  </si>
  <si>
    <t>よく訪れるような施設で〇〇箇所で設置しており、全部で〇〇部を発行しています。</t>
    <rPh sb="2" eb="3">
      <t>オトズ</t>
    </rPh>
    <rPh sb="8" eb="10">
      <t>シセツ</t>
    </rPh>
    <rPh sb="13" eb="15">
      <t>カショ</t>
    </rPh>
    <rPh sb="16" eb="18">
      <t>セッチ</t>
    </rPh>
    <rPh sb="23" eb="25">
      <t>ゼンブ</t>
    </rPh>
    <rPh sb="28" eb="29">
      <t>ブ</t>
    </rPh>
    <rPh sb="30" eb="32">
      <t>ハッコウ</t>
    </rPh>
    <phoneticPr fontId="2"/>
  </si>
  <si>
    <t>特に、各幼稚園保育園では、わたしたちが1園ずつまわり</t>
    <rPh sb="0" eb="1">
      <t>トク</t>
    </rPh>
    <rPh sb="3" eb="7">
      <t>カクヨウチエン</t>
    </rPh>
    <rPh sb="7" eb="10">
      <t>ホイクエン</t>
    </rPh>
    <rPh sb="20" eb="21">
      <t>エン</t>
    </rPh>
    <phoneticPr fontId="2"/>
  </si>
  <si>
    <t>KidsDoのコンセプトや、内容について説明して設置の許可をもらってきました。</t>
    <rPh sb="24" eb="26">
      <t>セッチ</t>
    </rPh>
    <rPh sb="27" eb="29">
      <t>キョカ</t>
    </rPh>
    <phoneticPr fontId="2"/>
  </si>
  <si>
    <t>KidsDoは、毎回発行を通してお子さんの成長を応援するためのコンテンツを提供していきます。</t>
    <rPh sb="13" eb="14">
      <t>トオ</t>
    </rPh>
    <rPh sb="17" eb="18">
      <t>コ</t>
    </rPh>
    <rPh sb="21" eb="23">
      <t>セイチョウ</t>
    </rPh>
    <rPh sb="24" eb="26">
      <t>オウエン</t>
    </rPh>
    <rPh sb="37" eb="39">
      <t>テイキョウ</t>
    </rPh>
    <phoneticPr fontId="2"/>
  </si>
  <si>
    <t>お母さんの子育て応援、啓蒙をしたい」、この主旨に賛同して頂いた企業様の協賛金で</t>
    <phoneticPr fontId="2"/>
  </si>
  <si>
    <t>発行をしてまいりたいと考えております。ぜひ、協賛をご検討ください。</t>
    <rPh sb="22" eb="24">
      <t>キョウサン</t>
    </rPh>
    <phoneticPr fontId="2"/>
  </si>
  <si>
    <t>KidsDoのウラ表紙に、協賛していただける企業様の紹介枠を設けます。</t>
    <rPh sb="9" eb="11">
      <t>ヒョウシ</t>
    </rPh>
    <rPh sb="13" eb="15">
      <t>キョウサン</t>
    </rPh>
    <rPh sb="22" eb="25">
      <t>キギョウサマ</t>
    </rPh>
    <rPh sb="26" eb="29">
      <t>ショウカイワク</t>
    </rPh>
    <rPh sb="30" eb="31">
      <t>モウ</t>
    </rPh>
    <phoneticPr fontId="2"/>
  </si>
  <si>
    <t>この協賛金額には、広告掲載料、広告制作費を含んでおります。</t>
    <rPh sb="2" eb="6">
      <t>キョウサンキンガク</t>
    </rPh>
    <rPh sb="9" eb="14">
      <t>コウコクケイサイリョウ</t>
    </rPh>
    <rPh sb="15" eb="20">
      <t>コウコクセイサクヒ</t>
    </rPh>
    <rPh sb="21" eb="22">
      <t>フク</t>
    </rPh>
    <phoneticPr fontId="2"/>
  </si>
  <si>
    <t>また、年間契約をいただけた企業様には、KidｓDoウェブサイト内に協賛企業様の</t>
    <rPh sb="3" eb="7">
      <t>ネンカンケイヤク</t>
    </rPh>
    <rPh sb="13" eb="16">
      <t>キギョウサマ</t>
    </rPh>
    <rPh sb="31" eb="32">
      <t>ナイ</t>
    </rPh>
    <rPh sb="33" eb="38">
      <t>キョウサンキギョウサマ</t>
    </rPh>
    <phoneticPr fontId="2"/>
  </si>
  <si>
    <t>実は、この協賛企業の紹介枠については、各業種ごとに１社様に限定してご案内しております。</t>
    <rPh sb="0" eb="1">
      <t>ジツ</t>
    </rPh>
    <rPh sb="5" eb="9">
      <t>キョウサンキギョウ</t>
    </rPh>
    <rPh sb="10" eb="13">
      <t>ショウカイワク</t>
    </rPh>
    <rPh sb="19" eb="22">
      <t>カクギョウシュ</t>
    </rPh>
    <rPh sb="26" eb="28">
      <t>シャサマ</t>
    </rPh>
    <rPh sb="29" eb="31">
      <t>ゲンテイ</t>
    </rPh>
    <rPh sb="34" eb="36">
      <t>アンナイ</t>
    </rPh>
    <phoneticPr fontId="2"/>
  </si>
  <si>
    <t>ですので、各業種ごとに１社様だけに限定してご紹介させていただいております。</t>
    <rPh sb="5" eb="8">
      <t>カクギョウシュ</t>
    </rPh>
    <rPh sb="12" eb="13">
      <t>シャ</t>
    </rPh>
    <rPh sb="13" eb="14">
      <t>サマ</t>
    </rPh>
    <rPh sb="17" eb="19">
      <t>ゲンテイ</t>
    </rPh>
    <rPh sb="22" eb="24">
      <t>ショウカイ</t>
    </rPh>
    <phoneticPr fontId="2"/>
  </si>
  <si>
    <t>そして、〇〇業では、まず御社にご案内したいと思い、一番最初に訪問させていただきました。</t>
    <rPh sb="6" eb="7">
      <t>ギョウ</t>
    </rPh>
    <rPh sb="12" eb="14">
      <t>オンシャ</t>
    </rPh>
    <rPh sb="16" eb="18">
      <t>アンナイ</t>
    </rPh>
    <rPh sb="22" eb="23">
      <t>オモ</t>
    </rPh>
    <rPh sb="25" eb="27">
      <t>イチバン</t>
    </rPh>
    <rPh sb="27" eb="29">
      <t>サイショ</t>
    </rPh>
    <rPh sb="30" eb="32">
      <t>ホウモン</t>
    </rPh>
    <phoneticPr fontId="2"/>
  </si>
  <si>
    <t>この裏表紙にあるように、お子様の成長を応援する以下の企業の協賛で発行しますという</t>
    <rPh sb="2" eb="5">
      <t>ウラビョウシ</t>
    </rPh>
    <rPh sb="13" eb="15">
      <t>コサマ</t>
    </rPh>
    <rPh sb="16" eb="18">
      <t>セイチョウ</t>
    </rPh>
    <rPh sb="19" eb="21">
      <t>オウエン</t>
    </rPh>
    <rPh sb="23" eb="25">
      <t>イカ</t>
    </rPh>
    <rPh sb="26" eb="28">
      <t>キギョウ</t>
    </rPh>
    <rPh sb="29" eb="31">
      <t>キョウサン</t>
    </rPh>
    <rPh sb="32" eb="34">
      <t>ハッコウ</t>
    </rPh>
    <phoneticPr fontId="2"/>
  </si>
  <si>
    <t>ご案内のもとで、各協賛企業様を紹介させていただきます。</t>
    <rPh sb="1" eb="3">
      <t>アンナイ</t>
    </rPh>
    <rPh sb="15" eb="17">
      <t>ショウカイ</t>
    </rPh>
    <phoneticPr fontId="2"/>
  </si>
  <si>
    <t>より様々な業種の企業様が協賛してくださることで媒体としての価値が上がり、</t>
    <rPh sb="2" eb="4">
      <t>サマザマ</t>
    </rPh>
    <rPh sb="5" eb="7">
      <t>ギョウシュ</t>
    </rPh>
    <rPh sb="8" eb="11">
      <t>キギョウサマ</t>
    </rPh>
    <rPh sb="12" eb="14">
      <t>キョウサン</t>
    </rPh>
    <rPh sb="23" eb="25">
      <t>バイタイ</t>
    </rPh>
    <rPh sb="29" eb="31">
      <t>カチ</t>
    </rPh>
    <rPh sb="32" eb="33">
      <t>ア</t>
    </rPh>
    <phoneticPr fontId="2"/>
  </si>
  <si>
    <t>こうした企業が応援しているのであればということで、より多くのお父さんお母さんも手にとってくださると考えています。</t>
    <rPh sb="4" eb="6">
      <t>キギョウ</t>
    </rPh>
    <rPh sb="7" eb="9">
      <t>オウエン</t>
    </rPh>
    <rPh sb="27" eb="28">
      <t>オオ</t>
    </rPh>
    <rPh sb="31" eb="32">
      <t>トウ</t>
    </rPh>
    <rPh sb="35" eb="36">
      <t>カア</t>
    </rPh>
    <rPh sb="39" eb="40">
      <t>テ</t>
    </rPh>
    <rPh sb="49" eb="50">
      <t>カンガ</t>
    </rPh>
    <phoneticPr fontId="2"/>
  </si>
  <si>
    <t>紹介ページを開設させていただきます。</t>
    <rPh sb="0" eb="2">
      <t>キギョウショウカイ</t>
    </rPh>
    <rPh sb="6" eb="8">
      <t>カイセツ</t>
    </rPh>
    <phoneticPr fontId="2"/>
  </si>
  <si>
    <t>こうしてご覧いただけるように、ウェブサイトへの誘導など、ただ御社を紹介するだけではなく</t>
    <rPh sb="5" eb="6">
      <t>ラン</t>
    </rPh>
    <rPh sb="23" eb="25">
      <t>ユウドウ</t>
    </rPh>
    <rPh sb="30" eb="32">
      <t>オンシャ</t>
    </rPh>
    <rPh sb="33" eb="35">
      <t>ショウカイ</t>
    </rPh>
    <phoneticPr fontId="2"/>
  </si>
  <si>
    <t>手にとってくださった方がアクションを取ってくださるような枠のデザインもご提案させていただきます。</t>
    <rPh sb="0" eb="1">
      <t>テ</t>
    </rPh>
    <rPh sb="10" eb="11">
      <t>カタ</t>
    </rPh>
    <rPh sb="18" eb="19">
      <t>ト</t>
    </rPh>
    <rPh sb="28" eb="29">
      <t>ワク</t>
    </rPh>
    <rPh sb="36" eb="38">
      <t>テイアン</t>
    </rPh>
    <phoneticPr fontId="2"/>
  </si>
  <si>
    <t>ですので、協賛してくださる企業様にとっては、この媒体を通して御社のことを知っていただくだけではなく</t>
    <rPh sb="5" eb="7">
      <t>キョウサン</t>
    </rPh>
    <rPh sb="13" eb="16">
      <t>キギョウサマ</t>
    </rPh>
    <rPh sb="24" eb="26">
      <t>バイタイ</t>
    </rPh>
    <rPh sb="27" eb="28">
      <t>トオ</t>
    </rPh>
    <rPh sb="30" eb="32">
      <t>オンシャ</t>
    </rPh>
    <rPh sb="36" eb="37">
      <t>シ</t>
    </rPh>
    <phoneticPr fontId="2"/>
  </si>
  <si>
    <t>ウェブサイト上での商品購入や来店などの販促手段としてご活用いただけるはずです。</t>
    <rPh sb="6" eb="7">
      <t>ジョウ</t>
    </rPh>
    <rPh sb="9" eb="13">
      <t>ショウヒンコウニュウ</t>
    </rPh>
    <rPh sb="14" eb="16">
      <t>ライテン</t>
    </rPh>
    <rPh sb="19" eb="23">
      <t>ハンソクシュダン</t>
    </rPh>
    <rPh sb="27" eb="29">
      <t>カツヨウ</t>
    </rPh>
    <phoneticPr fontId="2"/>
  </si>
  <si>
    <t>このKidsDoは〇〇市で合計１万部を発行していきますが、仮に１％の方がアクションを取ってくださったとしても</t>
    <rPh sb="11" eb="12">
      <t>シ</t>
    </rPh>
    <rPh sb="13" eb="15">
      <t>ゴウケイ</t>
    </rPh>
    <rPh sb="16" eb="17">
      <t>マンブ</t>
    </rPh>
    <rPh sb="17" eb="18">
      <t>ブ</t>
    </rPh>
    <rPh sb="19" eb="21">
      <t>ハッコウ</t>
    </rPh>
    <rPh sb="29" eb="30">
      <t>カリ</t>
    </rPh>
    <rPh sb="34" eb="35">
      <t>カタ</t>
    </rPh>
    <rPh sb="42" eb="43">
      <t>ト</t>
    </rPh>
    <phoneticPr fontId="2"/>
  </si>
  <si>
    <t>１０社ありますから、御社の商品やサービスに繋がるアクションと言っても劇的な反響は期待できない可能性があります。</t>
    <rPh sb="2" eb="3">
      <t>シャ</t>
    </rPh>
    <rPh sb="10" eb="12">
      <t>オンシャ</t>
    </rPh>
    <rPh sb="13" eb="15">
      <t>ショウヒン</t>
    </rPh>
    <rPh sb="21" eb="22">
      <t>ツナ</t>
    </rPh>
    <rPh sb="30" eb="31">
      <t>イ</t>
    </rPh>
    <rPh sb="34" eb="36">
      <t>ゲキテキ</t>
    </rPh>
    <rPh sb="37" eb="39">
      <t>ハンキョウ</t>
    </rPh>
    <rPh sb="40" eb="42">
      <t>キタイ</t>
    </rPh>
    <rPh sb="46" eb="49">
      <t>カノウセイ</t>
    </rPh>
    <phoneticPr fontId="2"/>
  </si>
  <si>
    <t>協賛企業様にとってもよりメリットを感じていただけるようにということで、</t>
    <rPh sb="0" eb="4">
      <t>キョウサンキギョウ</t>
    </rPh>
    <rPh sb="4" eb="5">
      <t>サマ</t>
    </rPh>
    <rPh sb="17" eb="18">
      <t>カン</t>
    </rPh>
    <phoneticPr fontId="2"/>
  </si>
  <si>
    <t>紹介ページを作成させていただきます。</t>
    <rPh sb="0" eb="2">
      <t>ショウカイ</t>
    </rPh>
    <rPh sb="6" eb="8">
      <t>サクセイ</t>
    </rPh>
    <phoneticPr fontId="2"/>
  </si>
  <si>
    <t>他社のフリーペーパーのサイトでも協賛企業を紹介している物もありますが</t>
    <rPh sb="0" eb="2">
      <t>タシャ</t>
    </rPh>
    <rPh sb="16" eb="18">
      <t>キョウサン</t>
    </rPh>
    <rPh sb="18" eb="20">
      <t>キギョウ</t>
    </rPh>
    <rPh sb="21" eb="23">
      <t>ショウカイ</t>
    </rPh>
    <rPh sb="27" eb="28">
      <t>モノ</t>
    </rPh>
    <phoneticPr fontId="2"/>
  </si>
  <si>
    <t>さらに、こうしたページを作成したとしても閲覧してもらえなければ全く意味がありません。</t>
    <rPh sb="12" eb="14">
      <t>サクセイ</t>
    </rPh>
    <rPh sb="20" eb="22">
      <t>エツラン</t>
    </rPh>
    <rPh sb="31" eb="32">
      <t>マッタ</t>
    </rPh>
    <rPh sb="33" eb="35">
      <t>イミ</t>
    </rPh>
    <phoneticPr fontId="2"/>
  </si>
  <si>
    <t>そのためにも、頂いた協賛費の一部をインターネット広告費に使用させていただき、</t>
    <rPh sb="7" eb="8">
      <t>イタダ</t>
    </rPh>
    <rPh sb="10" eb="13">
      <t>キョウサンヒ</t>
    </rPh>
    <rPh sb="14" eb="16">
      <t>イチブ</t>
    </rPh>
    <rPh sb="24" eb="27">
      <t>コウコクヒ</t>
    </rPh>
    <rPh sb="28" eb="30">
      <t>シヨウ</t>
    </rPh>
    <phoneticPr fontId="2"/>
  </si>
  <si>
    <t>御社の企業紹介ページへの集客を行ってまいります。</t>
    <rPh sb="0" eb="2">
      <t>オンシャ</t>
    </rPh>
    <rPh sb="3" eb="7">
      <t>キギョウショウカイ</t>
    </rPh>
    <rPh sb="12" eb="14">
      <t>シュウキャク</t>
    </rPh>
    <rPh sb="15" eb="16">
      <t>オコナ</t>
    </rPh>
    <phoneticPr fontId="2"/>
  </si>
  <si>
    <t>このような形で、KidsDoウェブサイト、そして冊子の両面から、</t>
    <rPh sb="5" eb="6">
      <t>カタチ</t>
    </rPh>
    <rPh sb="24" eb="26">
      <t>サッシ</t>
    </rPh>
    <rPh sb="27" eb="29">
      <t>リョウメン</t>
    </rPh>
    <phoneticPr fontId="2"/>
  </si>
  <si>
    <t>御社にも協賛するメリットを感じていただけるようサポートさせていただきます。</t>
    <rPh sb="0" eb="2">
      <t>オンシャ</t>
    </rPh>
    <rPh sb="4" eb="6">
      <t>キョウサン</t>
    </rPh>
    <rPh sb="13" eb="14">
      <t>カン</t>
    </rPh>
    <phoneticPr fontId="2"/>
  </si>
  <si>
    <t>さらに、もう一つ御社にとってメリットになるサポートがございます。</t>
    <rPh sb="6" eb="7">
      <t>ヒト</t>
    </rPh>
    <rPh sb="8" eb="10">
      <t>オンシャ</t>
    </rPh>
    <phoneticPr fontId="2"/>
  </si>
  <si>
    <t>KidsDoのアプリを公開していくのですが、その中で御社の特典情報などを毎週</t>
    <rPh sb="11" eb="13">
      <t>コウカイ</t>
    </rPh>
    <rPh sb="24" eb="25">
      <t>ナカ</t>
    </rPh>
    <rPh sb="26" eb="28">
      <t>オンシャ</t>
    </rPh>
    <rPh sb="29" eb="33">
      <t>トクテンジョウホウ</t>
    </rPh>
    <rPh sb="36" eb="38">
      <t>マイシュウ</t>
    </rPh>
    <phoneticPr fontId="2"/>
  </si>
  <si>
    <t>プッシュ通知機能を通して配信してまいります。</t>
    <rPh sb="4" eb="8">
      <t>ツウチキノウ</t>
    </rPh>
    <rPh sb="9" eb="10">
      <t>トオ</t>
    </rPh>
    <rPh sb="12" eb="14">
      <t>ハイシン</t>
    </rPh>
    <phoneticPr fontId="2"/>
  </si>
  <si>
    <t>継続的にお父さんお母さんがKidsDoの冊子を手にとってくださるためには、</t>
    <rPh sb="0" eb="3">
      <t>ケイゾクテキ</t>
    </rPh>
    <rPh sb="5" eb="6">
      <t>トウ</t>
    </rPh>
    <rPh sb="9" eb="12">
      <t>カ</t>
    </rPh>
    <rPh sb="20" eb="22">
      <t>サッシ</t>
    </rPh>
    <rPh sb="23" eb="24">
      <t>テ</t>
    </rPh>
    <phoneticPr fontId="2"/>
  </si>
  <si>
    <t>そのためにも、圧倒的に多数の方がスマホを使っていますので、アプリを活用します。</t>
    <rPh sb="7" eb="10">
      <t>アットウテキ</t>
    </rPh>
    <rPh sb="11" eb="13">
      <t>タスウ</t>
    </rPh>
    <rPh sb="14" eb="15">
      <t>カタ</t>
    </rPh>
    <rPh sb="20" eb="21">
      <t>ツカ</t>
    </rPh>
    <rPh sb="33" eb="35">
      <t>カツヨウ</t>
    </rPh>
    <phoneticPr fontId="2"/>
  </si>
  <si>
    <t>定期的にKIｄｓDoの使い方を動画で撮影し、アプリを通してご紹介していきます。</t>
    <phoneticPr fontId="2"/>
  </si>
  <si>
    <t>KidsDoを使いながら、親子力を高めてもらいたいという思いで毎回発行してまいりますが、</t>
    <rPh sb="7" eb="8">
      <t>ツカ</t>
    </rPh>
    <rPh sb="13" eb="16">
      <t>オヤコリョク</t>
    </rPh>
    <rPh sb="17" eb="18">
      <t>タカ</t>
    </rPh>
    <rPh sb="28" eb="29">
      <t>オモ</t>
    </rPh>
    <rPh sb="31" eb="33">
      <t>マイカイ</t>
    </rPh>
    <rPh sb="33" eb="35">
      <t>ハッコウ</t>
    </rPh>
    <phoneticPr fontId="2"/>
  </si>
  <si>
    <t>ですので、KidsDoの読者にとってアプリが欠かせいないツールとなり</t>
    <rPh sb="12" eb="14">
      <t>ドクシャ</t>
    </rPh>
    <rPh sb="22" eb="23">
      <t>カ</t>
    </rPh>
    <phoneticPr fontId="2"/>
  </si>
  <si>
    <t>またアプリがあることでKidsDoがさらに定着するという好循環をねらっています。</t>
    <rPh sb="21" eb="23">
      <t>テイチャク</t>
    </rPh>
    <rPh sb="28" eb="31">
      <t>コウジュンカン</t>
    </rPh>
    <phoneticPr fontId="2"/>
  </si>
  <si>
    <t>そのアプリの中で、御社のキャンペーン情報等も毎週配信していきますので、</t>
    <rPh sb="6" eb="7">
      <t>ナカ</t>
    </rPh>
    <rPh sb="9" eb="11">
      <t>オンシャ</t>
    </rPh>
    <rPh sb="18" eb="21">
      <t>ジョウホウナド</t>
    </rPh>
    <rPh sb="22" eb="26">
      <t>マイシュウハイシン</t>
    </rPh>
    <phoneticPr fontId="2"/>
  </si>
  <si>
    <t>これまでご紹介した冊子での広告枠、KidsDoサイト内での紹介ページに加えて、</t>
    <rPh sb="5" eb="7">
      <t>ショウカイ</t>
    </rPh>
    <rPh sb="9" eb="11">
      <t>サッシ</t>
    </rPh>
    <rPh sb="13" eb="16">
      <t>コウコクワク</t>
    </rPh>
    <rPh sb="26" eb="27">
      <t>ナイ</t>
    </rPh>
    <rPh sb="29" eb="31">
      <t>ショウカイ</t>
    </rPh>
    <rPh sb="35" eb="36">
      <t>クワ</t>
    </rPh>
    <phoneticPr fontId="2"/>
  </si>
  <si>
    <t>このアプリも御社の販促ツールとしてご活用いただけます。</t>
    <rPh sb="6" eb="8">
      <t>オンシャ</t>
    </rPh>
    <rPh sb="9" eb="11">
      <t>ハンソク</t>
    </rPh>
    <rPh sb="18" eb="20">
      <t>カツヨウ</t>
    </rPh>
    <phoneticPr fontId="2"/>
  </si>
  <si>
    <t>【クロージング】</t>
    <phoneticPr fontId="2"/>
  </si>
  <si>
    <t>手にとってくださるお子さんとお父さん、お母さんにとって、本当に役に立つものをということで</t>
    <rPh sb="0" eb="1">
      <t>テ</t>
    </rPh>
    <rPh sb="10" eb="11">
      <t>コ</t>
    </rPh>
    <rPh sb="15" eb="16">
      <t>トウ</t>
    </rPh>
    <rPh sb="20" eb="21">
      <t>カア</t>
    </rPh>
    <rPh sb="28" eb="30">
      <t>ホントウ</t>
    </rPh>
    <rPh sb="31" eb="32">
      <t>ヤク</t>
    </rPh>
    <rPh sb="33" eb="34">
      <t>タ</t>
    </rPh>
    <phoneticPr fontId="2"/>
  </si>
  <si>
    <t>発行していく内容ですし、内容自体も根拠のあるものですから、確実にお父さんお母さんに手にとって頂ける内容です。</t>
    <rPh sb="0" eb="2">
      <t>ハッコウ</t>
    </rPh>
    <rPh sb="6" eb="8">
      <t>ナイヨウ</t>
    </rPh>
    <rPh sb="12" eb="16">
      <t>ナイヨウジタイ</t>
    </rPh>
    <rPh sb="17" eb="19">
      <t>コンキョ</t>
    </rPh>
    <rPh sb="29" eb="31">
      <t>カクジツ</t>
    </rPh>
    <rPh sb="33" eb="36">
      <t>ト</t>
    </rPh>
    <rPh sb="37" eb="40">
      <t>k</t>
    </rPh>
    <rPh sb="41" eb="42">
      <t>テ</t>
    </rPh>
    <rPh sb="46" eb="47">
      <t>イタダ</t>
    </rPh>
    <rPh sb="49" eb="51">
      <t>ナイヨウ</t>
    </rPh>
    <phoneticPr fontId="2"/>
  </si>
  <si>
    <t>協賛してくださる企業様へのサポート内容もご理解いただけたと思いますが、</t>
    <rPh sb="0" eb="2">
      <t>キョウサン</t>
    </rPh>
    <rPh sb="8" eb="11">
      <t>キギョウサマ</t>
    </rPh>
    <rPh sb="17" eb="19">
      <t>ナイヨウ</t>
    </rPh>
    <rPh sb="21" eb="23">
      <t>リカイ</t>
    </rPh>
    <rPh sb="29" eb="30">
      <t>オモ</t>
    </rPh>
    <phoneticPr fontId="2"/>
  </si>
  <si>
    <t>それもすべてこの地域のお子さんとそのご両親や保護者の方にとって</t>
    <rPh sb="8" eb="10">
      <t>チイキ</t>
    </rPh>
    <rPh sb="12" eb="13">
      <t>コ</t>
    </rPh>
    <rPh sb="19" eb="21">
      <t>リョウシン</t>
    </rPh>
    <rPh sb="22" eb="25">
      <t>ホゴシャ</t>
    </rPh>
    <rPh sb="26" eb="27">
      <t>カタ</t>
    </rPh>
    <phoneticPr fontId="2"/>
  </si>
  <si>
    <t>この媒体を通して子育てをサポートしたいという目的で発行していくための施策です。</t>
    <rPh sb="2" eb="4">
      <t>バイタイ</t>
    </rPh>
    <rPh sb="5" eb="6">
      <t>トオ</t>
    </rPh>
    <rPh sb="8" eb="10">
      <t>コソダ</t>
    </rPh>
    <rPh sb="22" eb="24">
      <t>モクテキ</t>
    </rPh>
    <rPh sb="25" eb="27">
      <t>ハッコウ</t>
    </rPh>
    <rPh sb="34" eb="36">
      <t>セサク</t>
    </rPh>
    <phoneticPr fontId="2"/>
  </si>
  <si>
    <t>営業開拓用トークスクリプト</t>
    <rPh sb="0" eb="2">
      <t>エイギョウ</t>
    </rPh>
    <rPh sb="2" eb="4">
      <t>カイタク</t>
    </rPh>
    <rPh sb="4" eb="5">
      <t>ヨウ</t>
    </rPh>
    <phoneticPr fontId="2"/>
  </si>
  <si>
    <t>配布先開拓用トークスクリプト</t>
    <rPh sb="0" eb="5">
      <t>ハイフサキカイタク</t>
    </rPh>
    <rPh sb="5" eb="6">
      <t>ヨウ</t>
    </rPh>
    <phoneticPr fontId="2"/>
  </si>
  <si>
    <t>媒体を通しての協賛企業様のご紹介は隔月にはなりますが、</t>
    <rPh sb="0" eb="2">
      <t>バイタイ</t>
    </rPh>
    <rPh sb="3" eb="4">
      <t>トオ</t>
    </rPh>
    <rPh sb="7" eb="12">
      <t>キョウサンキギョウサマ</t>
    </rPh>
    <rPh sb="14" eb="16">
      <t>ショウカイ</t>
    </rPh>
    <rPh sb="17" eb="19">
      <t>カクゲツ</t>
    </rPh>
    <phoneticPr fontId="2"/>
  </si>
  <si>
    <t>KidsDoウェブサイト、アプリを通して各企業様の活動をサポートしてまいりますので、</t>
    <rPh sb="17" eb="18">
      <t>トオ</t>
    </rPh>
    <rPh sb="20" eb="21">
      <t>カク</t>
    </rPh>
    <rPh sb="21" eb="24">
      <t>キギョウサマ</t>
    </rPh>
    <rPh sb="25" eb="27">
      <t>カツドウ</t>
    </rPh>
    <phoneticPr fontId="2"/>
  </si>
  <si>
    <t>月額で3万5千円という形で、協賛をお願いできればと思っております。</t>
    <rPh sb="11" eb="12">
      <t>カタチ</t>
    </rPh>
    <rPh sb="14" eb="16">
      <t>キョウサン</t>
    </rPh>
    <rPh sb="18" eb="19">
      <t>ネガ</t>
    </rPh>
    <rPh sb="25" eb="26">
      <t>オモ</t>
    </rPh>
    <phoneticPr fontId="2"/>
  </si>
  <si>
    <t>全国の20エリア以上の地域で順次発行をしていく予定になっています。</t>
    <rPh sb="14" eb="16">
      <t>ジュンジ</t>
    </rPh>
    <rPh sb="16" eb="18">
      <t>ハッコウ</t>
    </rPh>
    <rPh sb="23" eb="25">
      <t>ヨテイ</t>
    </rPh>
    <phoneticPr fontId="2"/>
  </si>
  <si>
    <t>売上計画　初年度</t>
    <rPh sb="5" eb="8">
      <t>ショネンド</t>
    </rPh>
    <phoneticPr fontId="10"/>
  </si>
  <si>
    <t>単価</t>
    <rPh sb="0" eb="2">
      <t>タンカ</t>
    </rPh>
    <phoneticPr fontId="10"/>
  </si>
  <si>
    <t>1月</t>
    <phoneticPr fontId="10"/>
  </si>
  <si>
    <t>2月</t>
  </si>
  <si>
    <t>3月</t>
  </si>
  <si>
    <t>4月</t>
  </si>
  <si>
    <t>5月</t>
  </si>
  <si>
    <t>6月</t>
  </si>
  <si>
    <t>7月</t>
  </si>
  <si>
    <t>12月</t>
  </si>
  <si>
    <t>売上</t>
  </si>
  <si>
    <t>件数</t>
  </si>
  <si>
    <t>売上合計</t>
  </si>
  <si>
    <t>原価</t>
  </si>
  <si>
    <t>原価合計</t>
  </si>
  <si>
    <t>付加価値合計</t>
  </si>
  <si>
    <t>販管費</t>
  </si>
  <si>
    <t>販管費合計</t>
  </si>
  <si>
    <t>利益</t>
  </si>
  <si>
    <t>営業利益</t>
  </si>
  <si>
    <t>◆事業計画の概要</t>
    <rPh sb="1" eb="5">
      <t>ジギョウケイカク</t>
    </rPh>
    <rPh sb="6" eb="8">
      <t>ガイヨウ</t>
    </rPh>
    <phoneticPr fontId="10"/>
  </si>
  <si>
    <t>KidsDo事業年間収益計画</t>
    <rPh sb="6" eb="8">
      <t>ジギョウ</t>
    </rPh>
    <rPh sb="8" eb="10">
      <t>ネンカン</t>
    </rPh>
    <rPh sb="10" eb="14">
      <t>ネンカンシュウエキケイカク</t>
    </rPh>
    <phoneticPr fontId="10"/>
  </si>
  <si>
    <t>広告枠販売</t>
    <rPh sb="0" eb="3">
      <t>コウコクワク</t>
    </rPh>
    <rPh sb="3" eb="5">
      <t>ハンバイ</t>
    </rPh>
    <phoneticPr fontId="10"/>
  </si>
  <si>
    <t>ルート開拓</t>
    <rPh sb="3" eb="5">
      <t>カイタク</t>
    </rPh>
    <phoneticPr fontId="10"/>
  </si>
  <si>
    <t>広告営業</t>
    <rPh sb="0" eb="4">
      <t>コウコクエイギョウ</t>
    </rPh>
    <phoneticPr fontId="10"/>
  </si>
  <si>
    <t>交通費</t>
    <rPh sb="0" eb="3">
      <t>コウツウヒ</t>
    </rPh>
    <phoneticPr fontId="10"/>
  </si>
  <si>
    <t>広告制作費</t>
    <rPh sb="0" eb="5">
      <t>コウコクセイサクヒ</t>
    </rPh>
    <phoneticPr fontId="10"/>
  </si>
  <si>
    <t>プラン・ジャパン寄付</t>
    <rPh sb="8" eb="10">
      <t>キフ</t>
    </rPh>
    <phoneticPr fontId="10"/>
  </si>
  <si>
    <t>冊子印刷費</t>
    <rPh sb="0" eb="5">
      <t>サッシインサツヒ</t>
    </rPh>
    <phoneticPr fontId="10"/>
  </si>
  <si>
    <t>コンテンツ費</t>
    <rPh sb="5" eb="6">
      <t>ヒ</t>
    </rPh>
    <phoneticPr fontId="2"/>
  </si>
  <si>
    <t>収益の1％</t>
    <rPh sb="0" eb="2">
      <t>シュウエキ</t>
    </rPh>
    <phoneticPr fontId="2"/>
  </si>
  <si>
    <t>1年目</t>
    <rPh sb="1" eb="3">
      <t>ネンメ</t>
    </rPh>
    <phoneticPr fontId="2"/>
  </si>
  <si>
    <t>諸経費</t>
    <rPh sb="0" eb="3">
      <t>ショケイヒ</t>
    </rPh>
    <phoneticPr fontId="10"/>
  </si>
  <si>
    <t>広告契約</t>
    <rPh sb="0" eb="4">
      <t>コウコクケイヤク</t>
    </rPh>
    <phoneticPr fontId="2"/>
  </si>
  <si>
    <t>2年目</t>
    <rPh sb="1" eb="3">
      <t>ネンメ</t>
    </rPh>
    <phoneticPr fontId="2"/>
  </si>
  <si>
    <r>
      <t>※ 体制が整った段階で毎月発行にし、スポンサーを追加契約していきます。
※ 広告ページを４ページを加え広告収入を上げていきます。およそ半ページ１０万円として８枠を収入に加えていきます。</t>
    </r>
    <r>
      <rPr>
        <sz val="7"/>
        <rFont val="Times New Roman"/>
        <family val="1"/>
      </rPr>
      <t xml:space="preserve"> </t>
    </r>
    <phoneticPr fontId="2"/>
  </si>
  <si>
    <t>※ 冊子印刷費については、部数10,000部を想定しています。
※ 広告は年間スポンサー契約を前提にするため次号から基本としては広告制作費と印刷費、コンテンツ費、配布コストだけの費用計算となります。</t>
    <rPh sb="2" eb="7">
      <t>サッシインサツヒ</t>
    </rPh>
    <rPh sb="13" eb="15">
      <t>ブスウ</t>
    </rPh>
    <rPh sb="21" eb="22">
      <t>ブ</t>
    </rPh>
    <rPh sb="23" eb="25">
      <t>ソウテイ</t>
    </rPh>
    <phoneticPr fontId="2"/>
  </si>
  <si>
    <t>ルート開拓
１日４時間　☓　２０日　☓　２名　＝１６０時間
時給１０００円　☓　１６０時間　＝　160,000円
※ パート社員で対応　２ヶ月目以降は広告営業に従事してもらう
広告営業
１日４時間　☓　２０日　☓　２名　＝　１６０時間
約１名分の工数として算出　＝　400,000円
交通費
１日約５００円　☓　２０日　☓　４名　＝　40,000円
広告制作費
１枠　４時間　　１０枠　☓　8,000円　＝　80,000円</t>
    <phoneticPr fontId="2"/>
  </si>
  <si>
    <t>知育に特化した日本初のフリーペーパーとして、全国のお子さんの成長と</t>
    <rPh sb="0" eb="2">
      <t>チイク</t>
    </rPh>
    <rPh sb="3" eb="5">
      <t>トッカ</t>
    </rPh>
    <rPh sb="7" eb="10">
      <t>ニホンハツ</t>
    </rPh>
    <rPh sb="22" eb="24">
      <t>ゼンコク</t>
    </rPh>
    <rPh sb="26" eb="27">
      <t>コ</t>
    </rPh>
    <rPh sb="30" eb="32">
      <t>セイチョウ</t>
    </rPh>
    <phoneticPr fontId="2"/>
  </si>
  <si>
    <t>パパママの子育てを応援していきます。</t>
    <rPh sb="5" eb="7">
      <t>コソダ</t>
    </rPh>
    <rPh sb="9" eb="11">
      <t>オウエン</t>
    </rPh>
    <phoneticPr fontId="2"/>
  </si>
  <si>
    <t>辺境の地域で教育を受けられる機会が限られるベトナムなどで、教室を建設したり</t>
    <rPh sb="0" eb="2">
      <t>ヘンキョウ</t>
    </rPh>
    <rPh sb="3" eb="5">
      <t>チイキ</t>
    </rPh>
    <rPh sb="6" eb="8">
      <t>キョウイク</t>
    </rPh>
    <rPh sb="9" eb="10">
      <t>ウ</t>
    </rPh>
    <rPh sb="14" eb="16">
      <t>キカイ</t>
    </rPh>
    <rPh sb="17" eb="18">
      <t>カギ</t>
    </rPh>
    <rPh sb="29" eb="31">
      <t>キョウシツ</t>
    </rPh>
    <rPh sb="32" eb="34">
      <t>ケンセツ</t>
    </rPh>
    <phoneticPr fontId="2"/>
  </si>
  <si>
    <t>エチオピアでは子どもたちに食事や栄養知識に関するトレーニングを行ったりするなど、</t>
    <rPh sb="7" eb="8">
      <t>コ</t>
    </rPh>
    <rPh sb="13" eb="15">
      <t>ショクジ</t>
    </rPh>
    <rPh sb="16" eb="20">
      <t>エイヨウチシキ</t>
    </rPh>
    <rPh sb="21" eb="22">
      <t>カン</t>
    </rPh>
    <rPh sb="31" eb="32">
      <t>オコナ</t>
    </rPh>
    <phoneticPr fontId="2"/>
  </si>
  <si>
    <t>現地の子供達をはじめとする地域の人々と一緒に開発を行い、自立を目指していくことを目標に活動しています。</t>
    <rPh sb="0" eb="2">
      <t>ゲンチ</t>
    </rPh>
    <rPh sb="3" eb="6">
      <t>コドモタチ</t>
    </rPh>
    <rPh sb="13" eb="15">
      <t>チイキ</t>
    </rPh>
    <rPh sb="16" eb="18">
      <t>ヒトビト</t>
    </rPh>
    <rPh sb="19" eb="21">
      <t>イッショ</t>
    </rPh>
    <rPh sb="22" eb="24">
      <t>カイハツ</t>
    </rPh>
    <rPh sb="25" eb="26">
      <t>オコナ</t>
    </rPh>
    <rPh sb="28" eb="30">
      <t>ジリツ</t>
    </rPh>
    <rPh sb="31" eb="33">
      <t>メザ</t>
    </rPh>
    <rPh sb="40" eb="42">
      <t>モクヒョウ</t>
    </rPh>
    <rPh sb="43" eb="45">
      <t>カツドウ</t>
    </rPh>
    <phoneticPr fontId="2"/>
  </si>
  <si>
    <t>微力ながらも、世界の子どもたちにも支援を行っています。</t>
    <rPh sb="0" eb="6">
      <t>ビリョクナガラ</t>
    </rPh>
    <rPh sb="7" eb="9">
      <t>セカイ</t>
    </rPh>
    <rPh sb="10" eb="11">
      <t>コ</t>
    </rPh>
    <rPh sb="17" eb="19">
      <t>シエン</t>
    </rPh>
    <rPh sb="20" eb="21">
      <t>オコナ</t>
    </rPh>
    <phoneticPr fontId="2"/>
  </si>
  <si>
    <t>このKidsDoを通して、お子さんの成長を応援しつつ、お父さんお母さん世代の方々の子育てを応援してまいりたいと思っております。</t>
    <rPh sb="9" eb="10">
      <t>トオ</t>
    </rPh>
    <rPh sb="14" eb="15">
      <t>コ</t>
    </rPh>
    <rPh sb="18" eb="20">
      <t>セイチョウ</t>
    </rPh>
    <rPh sb="21" eb="23">
      <t>オウエン</t>
    </rPh>
    <rPh sb="28" eb="29">
      <t>トウ</t>
    </rPh>
    <rPh sb="32" eb="33">
      <t>カア</t>
    </rPh>
    <rPh sb="35" eb="37">
      <t>セダイ</t>
    </rPh>
    <rPh sb="38" eb="40">
      <t>カタガタ</t>
    </rPh>
    <rPh sb="41" eb="43">
      <t>コソダ</t>
    </rPh>
    <rPh sb="45" eb="47">
      <t>オウエン</t>
    </rPh>
    <rPh sb="55" eb="56">
      <t>オモ</t>
    </rPh>
    <phoneticPr fontId="2"/>
  </si>
  <si>
    <t>忙しい毎日の中で、親子でこのKidsDoを手にとってもらい、ちょっとした時間で楽しんでもらうことで</t>
    <rPh sb="0" eb="1">
      <t>イソガ</t>
    </rPh>
    <rPh sb="3" eb="5">
      <t>マイニチ</t>
    </rPh>
    <rPh sb="6" eb="7">
      <t>ナカ</t>
    </rPh>
    <rPh sb="9" eb="11">
      <t>オヤコ</t>
    </rPh>
    <rPh sb="21" eb="22">
      <t>テ</t>
    </rPh>
    <rPh sb="36" eb="38">
      <t>ジカン</t>
    </rPh>
    <rPh sb="39" eb="40">
      <t>タノ</t>
    </rPh>
    <phoneticPr fontId="2"/>
  </si>
  <si>
    <t>親子のコミュニケーションのきっかけを作ったり、親子力を高める応援ができればという主旨で立ち上げていく内容になります。</t>
    <rPh sb="0" eb="2">
      <t>オヤコ</t>
    </rPh>
    <rPh sb="18" eb="19">
      <t>ツク</t>
    </rPh>
    <rPh sb="23" eb="26">
      <t>オヤコリョク</t>
    </rPh>
    <rPh sb="27" eb="28">
      <t>タカ</t>
    </rPh>
    <rPh sb="30" eb="32">
      <t>オウエン</t>
    </rPh>
    <rPh sb="40" eb="42">
      <t>シュシ</t>
    </rPh>
    <rPh sb="43" eb="44">
      <t>タ</t>
    </rPh>
    <rPh sb="45" eb="46">
      <t>ア</t>
    </rPh>
    <rPh sb="50" eb="52">
      <t>ナイヨウ</t>
    </rPh>
    <phoneticPr fontId="2"/>
  </si>
  <si>
    <t>ぜひ、こちらの園でも配布にご協力いただけないでしょうか。</t>
    <rPh sb="7" eb="8">
      <t>エン</t>
    </rPh>
    <rPh sb="10" eb="12">
      <t>ハイフ</t>
    </rPh>
    <rPh sb="14" eb="16">
      <t>キョウリョク</t>
    </rPh>
    <phoneticPr fontId="2"/>
  </si>
  <si>
    <t>今回、弊社で発行するKidsDoに関して、お子さんやお父さんお母さんに手にとってもらうために</t>
    <rPh sb="0" eb="2">
      <t>コンカイ</t>
    </rPh>
    <rPh sb="3" eb="5">
      <t>ヘイシャ</t>
    </rPh>
    <rPh sb="6" eb="8">
      <t>ハッコウ</t>
    </rPh>
    <rPh sb="17" eb="18">
      <t>カン</t>
    </rPh>
    <rPh sb="22" eb="23">
      <t>コ</t>
    </rPh>
    <rPh sb="27" eb="28">
      <t>トウ</t>
    </rPh>
    <rPh sb="31" eb="32">
      <t>カア</t>
    </rPh>
    <rPh sb="35" eb="36">
      <t>テ</t>
    </rPh>
    <phoneticPr fontId="2"/>
  </si>
  <si>
    <t>どんな内容にしていくべきかを検討するための一環として、アンケートを行いました。</t>
    <rPh sb="3" eb="5">
      <t>ナイヨウ</t>
    </rPh>
    <rPh sb="14" eb="16">
      <t>ケントウ</t>
    </rPh>
    <rPh sb="21" eb="23">
      <t>イッカン</t>
    </rPh>
    <rPh sb="33" eb="34">
      <t>オコナ</t>
    </rPh>
    <phoneticPr fontId="2"/>
  </si>
  <si>
    <t>これは、子育て世代の方を対象にしたアンケートになります。</t>
    <rPh sb="4" eb="6">
      <t>コソダ</t>
    </rPh>
    <rPh sb="7" eb="9">
      <t>セダイ</t>
    </rPh>
    <rPh sb="10" eb="11">
      <t>カタ</t>
    </rPh>
    <rPh sb="12" eb="14">
      <t>タイショウ</t>
    </rPh>
    <phoneticPr fontId="2"/>
  </si>
  <si>
    <t>当然、悩みや不安を持つことなく子育てをしている方は多くないのは理解できるのですが</t>
    <rPh sb="0" eb="2">
      <t>トウゼン</t>
    </rPh>
    <rPh sb="3" eb="4">
      <t>ナヤ</t>
    </rPh>
    <rPh sb="6" eb="8">
      <t>フアン</t>
    </rPh>
    <rPh sb="9" eb="10">
      <t>モ</t>
    </rPh>
    <rPh sb="15" eb="17">
      <t>コソダ</t>
    </rPh>
    <rPh sb="23" eb="24">
      <t>カタ</t>
    </rPh>
    <rPh sb="25" eb="26">
      <t>オオ</t>
    </rPh>
    <rPh sb="31" eb="33">
      <t>リカイ</t>
    </rPh>
    <phoneticPr fontId="2"/>
  </si>
  <si>
    <t>こどもへの教育に関して不安を持っておられる方や、子どもと接するときにイライラしてしまうという意見が多くありました。</t>
    <rPh sb="5" eb="7">
      <t>キョウイク</t>
    </rPh>
    <rPh sb="8" eb="9">
      <t>カン</t>
    </rPh>
    <rPh sb="11" eb="13">
      <t>フアン</t>
    </rPh>
    <rPh sb="14" eb="15">
      <t>モ</t>
    </rPh>
    <rPh sb="21" eb="22">
      <t>カタ</t>
    </rPh>
    <rPh sb="24" eb="25">
      <t>コ</t>
    </rPh>
    <rPh sb="28" eb="29">
      <t>セッ</t>
    </rPh>
    <rPh sb="46" eb="48">
      <t>イケン</t>
    </rPh>
    <rPh sb="49" eb="50">
      <t>オオ</t>
    </rPh>
    <phoneticPr fontId="2"/>
  </si>
  <si>
    <t>このあたりは、わたくしどもがお伝えするまでもなく、よくご存知の状況かもしれません。</t>
    <rPh sb="15" eb="16">
      <t>ツタ</t>
    </rPh>
    <rPh sb="28" eb="30">
      <t>ゾンジ</t>
    </rPh>
    <rPh sb="31" eb="33">
      <t>ジョウキョウ</t>
    </rPh>
    <phoneticPr fontId="2"/>
  </si>
  <si>
    <t>私たちが注目したのは、子育てに関して今後取り組みたいことについてのアンケート結果です。</t>
    <rPh sb="0" eb="1">
      <t>ワタシ</t>
    </rPh>
    <rPh sb="4" eb="6">
      <t>チュウモク</t>
    </rPh>
    <rPh sb="11" eb="13">
      <t>コソダ</t>
    </rPh>
    <rPh sb="15" eb="16">
      <t>カン</t>
    </rPh>
    <rPh sb="18" eb="21">
      <t>コンゴト</t>
    </rPh>
    <rPh sb="22" eb="23">
      <t>ク</t>
    </rPh>
    <rPh sb="38" eb="40">
      <t>ケッカ</t>
    </rPh>
    <phoneticPr fontId="2"/>
  </si>
  <si>
    <t>一番多かったのが、子どもとの時間を確保するというご意見でした。</t>
    <rPh sb="0" eb="2">
      <t>イチバン</t>
    </rPh>
    <rPh sb="2" eb="3">
      <t>オオ</t>
    </rPh>
    <rPh sb="9" eb="10">
      <t>コ</t>
    </rPh>
    <rPh sb="14" eb="16">
      <t>ジカン</t>
    </rPh>
    <rPh sb="17" eb="19">
      <t>カクホ</t>
    </rPh>
    <rPh sb="25" eb="27">
      <t>イケン</t>
    </rPh>
    <phoneticPr fontId="2"/>
  </si>
  <si>
    <t>アンケートを取らせていただいたのが共働き世代が多かったという背景もあると思いますが、</t>
    <rPh sb="6" eb="7">
      <t>ト</t>
    </rPh>
    <rPh sb="17" eb="19">
      <t>トモバタラ</t>
    </rPh>
    <rPh sb="20" eb="22">
      <t>セダイ</t>
    </rPh>
    <rPh sb="23" eb="24">
      <t>オオ</t>
    </rPh>
    <rPh sb="30" eb="32">
      <t>ハイケイ</t>
    </rPh>
    <rPh sb="36" eb="37">
      <t>オモ</t>
    </rPh>
    <phoneticPr fontId="2"/>
  </si>
  <si>
    <t>まずはお父さんお母さんご自身が、子どもとしっかり向きあおうとしておられるという状況が見て取れると思います。</t>
    <rPh sb="4" eb="5">
      <t>トウ</t>
    </rPh>
    <rPh sb="8" eb="9">
      <t>カア</t>
    </rPh>
    <rPh sb="12" eb="14">
      <t>ジシン</t>
    </rPh>
    <rPh sb="16" eb="17">
      <t>コ</t>
    </rPh>
    <rPh sb="24" eb="25">
      <t>ム</t>
    </rPh>
    <rPh sb="39" eb="41">
      <t>ジョウキョウ</t>
    </rPh>
    <rPh sb="42" eb="43">
      <t>ミ</t>
    </rPh>
    <rPh sb="44" eb="45">
      <t>ト</t>
    </rPh>
    <rPh sb="48" eb="49">
      <t>オモ</t>
    </rPh>
    <phoneticPr fontId="2"/>
  </si>
  <si>
    <t>そんななかで、お父さんお母さんがお子さんとKidsDoを使って一緒に楽しんでもらうことを通して</t>
    <rPh sb="8" eb="11">
      <t>トウ</t>
    </rPh>
    <rPh sb="17" eb="18">
      <t>コ</t>
    </rPh>
    <rPh sb="28" eb="29">
      <t>ツカ</t>
    </rPh>
    <rPh sb="31" eb="33">
      <t>イッショ</t>
    </rPh>
    <rPh sb="34" eb="35">
      <t>タノ</t>
    </rPh>
    <rPh sb="44" eb="45">
      <t>トオ</t>
    </rPh>
    <phoneticPr fontId="2"/>
  </si>
  <si>
    <t>忙しい中でも一緒に過ごす親子の時間がより良いものになるよう応援していきたいと思い、</t>
    <rPh sb="0" eb="1">
      <t>イソガ</t>
    </rPh>
    <rPh sb="3" eb="4">
      <t>ナカ</t>
    </rPh>
    <rPh sb="6" eb="8">
      <t>イッショ</t>
    </rPh>
    <rPh sb="9" eb="10">
      <t>ス</t>
    </rPh>
    <rPh sb="12" eb="14">
      <t>オヤコ</t>
    </rPh>
    <rPh sb="15" eb="17">
      <t>ジカン</t>
    </rPh>
    <rPh sb="20" eb="21">
      <t>ヨ</t>
    </rPh>
    <rPh sb="29" eb="31">
      <t>オウエン</t>
    </rPh>
    <rPh sb="38" eb="39">
      <t>オモ</t>
    </rPh>
    <phoneticPr fontId="2"/>
  </si>
  <si>
    <t>この「ちょこっとタイムに親子力を育む」というコンセプトを掲げています。</t>
    <rPh sb="12" eb="15">
      <t>オヤコリョク</t>
    </rPh>
    <rPh sb="16" eb="17">
      <t>ハグク</t>
    </rPh>
    <rPh sb="28" eb="29">
      <t>カカ</t>
    </rPh>
    <phoneticPr fontId="2"/>
  </si>
  <si>
    <t>さらに私たちが注目したのは、子育てに関して今後取り組みたいことについてのアンケート結果です。</t>
    <rPh sb="3" eb="4">
      <t>ワタシ</t>
    </rPh>
    <rPh sb="7" eb="9">
      <t>チュウモク</t>
    </rPh>
    <rPh sb="14" eb="16">
      <t>コソダ</t>
    </rPh>
    <rPh sb="18" eb="19">
      <t>カン</t>
    </rPh>
    <rPh sb="21" eb="24">
      <t>コンゴト</t>
    </rPh>
    <rPh sb="25" eb="26">
      <t>ク</t>
    </rPh>
    <rPh sb="41" eb="43">
      <t>ケッカ</t>
    </rPh>
    <phoneticPr fontId="2"/>
  </si>
  <si>
    <t>一番多かったのが、子どもとの時間を確保したいというご意見でした。</t>
    <rPh sb="0" eb="2">
      <t>イチバン</t>
    </rPh>
    <rPh sb="2" eb="3">
      <t>オオ</t>
    </rPh>
    <rPh sb="9" eb="10">
      <t>コ</t>
    </rPh>
    <rPh sb="14" eb="16">
      <t>ジカン</t>
    </rPh>
    <rPh sb="17" eb="19">
      <t>カクホ</t>
    </rPh>
    <rPh sb="26" eb="28">
      <t>イケン</t>
    </rPh>
    <phoneticPr fontId="2"/>
  </si>
  <si>
    <t>この「ちょこっとタイムに親子力を育む」というコンセプトを掲げて紙面を作成しています。</t>
    <rPh sb="12" eb="15">
      <t>オヤコリョク</t>
    </rPh>
    <rPh sb="16" eb="17">
      <t>ハグク</t>
    </rPh>
    <rPh sb="28" eb="29">
      <t>カカ</t>
    </rPh>
    <rPh sb="31" eb="33">
      <t>シメン</t>
    </rPh>
    <rPh sb="34" eb="36">
      <t>サクセイ</t>
    </rPh>
    <phoneticPr fontId="2"/>
  </si>
  <si>
    <t>ですので、読んだら終わりという情報誌とは異なり、お子さんがお父さんお母さんと一緒に取り組んでもらう内容なので</t>
    <rPh sb="5" eb="6">
      <t>ヨ</t>
    </rPh>
    <rPh sb="9" eb="10">
      <t>オ</t>
    </rPh>
    <rPh sb="15" eb="18">
      <t>ジョウホウシ</t>
    </rPh>
    <rPh sb="20" eb="21">
      <t>コト</t>
    </rPh>
    <rPh sb="25" eb="26">
      <t>コ</t>
    </rPh>
    <rPh sb="30" eb="31">
      <t>トウ</t>
    </rPh>
    <rPh sb="34" eb="37">
      <t>カ</t>
    </rPh>
    <rPh sb="38" eb="40">
      <t>イッショ</t>
    </rPh>
    <rPh sb="41" eb="42">
      <t>ト</t>
    </rPh>
    <rPh sb="43" eb="44">
      <t>ク</t>
    </rPh>
    <rPh sb="49" eb="51">
      <t>ナイヨウ</t>
    </rPh>
    <phoneticPr fontId="2"/>
  </si>
  <si>
    <t>長期間手元に残り、その間、お父さんお母さんの目に触れる機会も増えます！</t>
    <rPh sb="0" eb="3">
      <t>チョウキカン</t>
    </rPh>
    <rPh sb="3" eb="5">
      <t>テモト</t>
    </rPh>
    <rPh sb="6" eb="7">
      <t>ノコ</t>
    </rPh>
    <rPh sb="11" eb="12">
      <t>アイダ</t>
    </rPh>
    <rPh sb="14" eb="15">
      <t>トウ</t>
    </rPh>
    <rPh sb="18" eb="19">
      <t>カア</t>
    </rPh>
    <rPh sb="22" eb="23">
      <t>メ</t>
    </rPh>
    <rPh sb="24" eb="25">
      <t>フ</t>
    </rPh>
    <rPh sb="27" eb="29">
      <t>キカイ</t>
    </rPh>
    <rPh sb="30" eb="31">
      <t>フ</t>
    </rPh>
    <phoneticPr fontId="2"/>
  </si>
  <si>
    <t>各ページのコンテンツ内容については、キッズパワーの監修のもとに行われます。</t>
    <rPh sb="0" eb="1">
      <t>カク</t>
    </rPh>
    <phoneticPr fontId="2"/>
  </si>
  <si>
    <t>多くはリンクバナーが貼り付けてある程度です。</t>
    <rPh sb="0" eb="1">
      <t>オオ</t>
    </rPh>
    <rPh sb="10" eb="11">
      <t>ハ</t>
    </rPh>
    <rPh sb="12" eb="13">
      <t>ツ</t>
    </rPh>
    <rPh sb="17" eb="19">
      <t>テイド</t>
    </rPh>
    <phoneticPr fontId="2"/>
  </si>
  <si>
    <t>KidsDoでは御社の商品やサービス、特典情報などをご案内していただくことが可能です。</t>
    <rPh sb="8" eb="10">
      <t>オンシャ</t>
    </rPh>
    <rPh sb="11" eb="13">
      <t>ショウヒン</t>
    </rPh>
    <rPh sb="19" eb="23">
      <t>トクテンジョウホウ</t>
    </rPh>
    <rPh sb="27" eb="29">
      <t>アンナイ</t>
    </rPh>
    <rPh sb="38" eb="40">
      <t>カノウ</t>
    </rPh>
    <phoneticPr fontId="2"/>
  </si>
  <si>
    <t>単なるお父さんお母さん世代に向けたお役立ち情報を超えて、「子供さんの知育、お父さん</t>
    <phoneticPr fontId="2"/>
  </si>
  <si>
    <t>掲載するコンテンツについて価値があると実感して頂く必要があります。</t>
    <rPh sb="0" eb="2">
      <t>ケイサイ</t>
    </rPh>
    <rPh sb="13" eb="15">
      <t>カチ</t>
    </rPh>
    <rPh sb="19" eb="21">
      <t>ジッカン</t>
    </rPh>
    <rPh sb="23" eb="24">
      <t>イタダ</t>
    </rPh>
    <rPh sb="25" eb="27">
      <t>ヒツヨウ</t>
    </rPh>
    <phoneticPr fontId="2"/>
  </si>
  <si>
    <t>提案内容を説明</t>
    <rPh sb="0" eb="4">
      <t>テイアンナイヨウ</t>
    </rPh>
    <rPh sb="5" eb="7">
      <t>セツメイ</t>
    </rPh>
    <phoneticPr fontId="2"/>
  </si>
  <si>
    <t>このKidsDoに関しても、次ページでご紹介するようにこのクラウドマネージメント協会のネットワークを活用し、</t>
    <rPh sb="9" eb="10">
      <t>カン</t>
    </rPh>
    <rPh sb="14" eb="15">
      <t>ジ</t>
    </rPh>
    <rPh sb="20" eb="22">
      <t>ショウカイ</t>
    </rPh>
    <rPh sb="40" eb="42">
      <t>キョウカイ</t>
    </rPh>
    <rPh sb="50" eb="52">
      <t>カツヨウ</t>
    </rPh>
    <phoneticPr fontId="2"/>
  </si>
  <si>
    <t>全国展開を進めてまいります。</t>
    <rPh sb="0" eb="4">
      <t>ゼンコクテンカイ</t>
    </rPh>
    <rPh sb="5" eb="6">
      <t>スス</t>
    </rPh>
    <phoneticPr fontId="2"/>
  </si>
  <si>
    <t>弊社は、クラウドマネージメント協会に加盟しています。</t>
    <rPh sb="15" eb="17">
      <t>キョウカイ</t>
    </rPh>
    <rPh sb="18" eb="20">
      <t>カメイ</t>
    </rPh>
    <phoneticPr fontId="2"/>
  </si>
  <si>
    <t>このクラウドマネージメント協会は、全国の各都道府県の印刷会社で構成される団体です。</t>
    <rPh sb="0" eb="15">
      <t>コノクラウド</t>
    </rPh>
    <rPh sb="17" eb="19">
      <t>ゼンコク</t>
    </rPh>
    <rPh sb="20" eb="25">
      <t>カクトドウフケン</t>
    </rPh>
    <rPh sb="26" eb="30">
      <t>インサツガイシャ</t>
    </rPh>
    <rPh sb="31" eb="33">
      <t>コウセイ</t>
    </rPh>
    <rPh sb="36" eb="38">
      <t>ダンタイ</t>
    </rPh>
    <phoneticPr fontId="2"/>
  </si>
  <si>
    <t>コミュニケーション分野において先進性があり、経営独自性のある印刷会社が集まることで、</t>
    <rPh sb="35" eb="36">
      <t>アツ</t>
    </rPh>
    <phoneticPr fontId="2"/>
  </si>
  <si>
    <t>互いのノウハウを持ちよって事業を進めることで、クライアント様に価値を提供しております。</t>
    <rPh sb="0" eb="1">
      <t>タガ</t>
    </rPh>
    <rPh sb="8" eb="9">
      <t>モ</t>
    </rPh>
    <rPh sb="13" eb="15">
      <t>ジギョウ</t>
    </rPh>
    <rPh sb="16" eb="17">
      <t>スス</t>
    </rPh>
    <rPh sb="29" eb="30">
      <t>サマ</t>
    </rPh>
    <rPh sb="31" eb="33">
      <t>カチ</t>
    </rPh>
    <rPh sb="34" eb="36">
      <t>テイキョウ</t>
    </rPh>
    <phoneticPr fontId="2"/>
  </si>
  <si>
    <t>ぜひ、この趣旨にご賛同いただき、KidsDoの年間スポンサーとして協賛をご検討いただけないでしょうか。</t>
    <rPh sb="5" eb="7">
      <t>シュシ</t>
    </rPh>
    <rPh sb="9" eb="11">
      <t>サンドウ</t>
    </rPh>
    <rPh sb="23" eb="25">
      <t>ネンカン</t>
    </rPh>
    <rPh sb="33" eb="35">
      <t>キョウサン</t>
    </rPh>
    <rPh sb="37" eb="39">
      <t>ケントウ</t>
    </rPh>
    <phoneticPr fontId="2"/>
  </si>
  <si>
    <t>１．KidsDo事業立ち上げ</t>
    <rPh sb="8" eb="11">
      <t>ジギョウタ</t>
    </rPh>
    <rPh sb="12" eb="13">
      <t>ア</t>
    </rPh>
    <phoneticPr fontId="2"/>
  </si>
  <si>
    <t>１−１．エリア選定</t>
    <rPh sb="7" eb="9">
      <t>センテイ</t>
    </rPh>
    <phoneticPr fontId="2"/>
  </si>
  <si>
    <t>１−２．配布先開拓</t>
    <phoneticPr fontId="2"/>
  </si>
  <si>
    <t>１−２−１．訪問先リストアップ</t>
    <phoneticPr fontId="2"/>
  </si>
  <si>
    <t>１−３．営業活動</t>
    <phoneticPr fontId="2"/>
  </si>
  <si>
    <t>１−３−１．営業訪問先リストアップ</t>
    <phoneticPr fontId="2"/>
  </si>
  <si>
    <t>１−３−２．営業プロセスの検討</t>
    <phoneticPr fontId="2"/>
  </si>
  <si>
    <t>１−３−３．営業提案用の資料作成</t>
    <phoneticPr fontId="2"/>
  </si>
  <si>
    <t>１−３−４．営業用のトークスクリプト作成</t>
    <phoneticPr fontId="2"/>
  </si>
  <si>
    <t>１−３−５．営業メンバーへの説明</t>
    <phoneticPr fontId="2"/>
  </si>
  <si>
    <t>１−３−６．営業開始</t>
    <phoneticPr fontId="2"/>
  </si>
  <si>
    <t>１−４．広告作成</t>
    <phoneticPr fontId="2"/>
  </si>
  <si>
    <t>１−４−１．広告原稿打ち合わせ</t>
    <phoneticPr fontId="2"/>
  </si>
  <si>
    <t>１−４−２．広告作成</t>
    <phoneticPr fontId="2"/>
  </si>
  <si>
    <t>１−４−３．広告内容確定</t>
    <phoneticPr fontId="2"/>
  </si>
  <si>
    <t>１−５−１．紙面のデータ作成</t>
    <phoneticPr fontId="2"/>
  </si>
  <si>
    <t>１−５−２．印刷用のデータ入稿</t>
    <phoneticPr fontId="2"/>
  </si>
  <si>
    <t>１−５−３．紙面納品</t>
    <rPh sb="6" eb="8">
      <t>シメン</t>
    </rPh>
    <rPh sb="8" eb="10">
      <t>ノウヒン</t>
    </rPh>
    <phoneticPr fontId="2"/>
  </si>
  <si>
    <t>１−５．KidsDo印刷</t>
    <rPh sb="10" eb="12">
      <t>インサツ</t>
    </rPh>
    <phoneticPr fontId="2"/>
  </si>
  <si>
    <t>１−６．幼稚園への配布</t>
    <phoneticPr fontId="2"/>
  </si>
  <si>
    <t>１−６−１．配布</t>
    <phoneticPr fontId="2"/>
  </si>
  <si>
    <t>3月</t>
    <phoneticPr fontId="2"/>
  </si>
  <si>
    <t>4月</t>
    <rPh sb="1" eb="2">
      <t>ガツ</t>
    </rPh>
    <phoneticPr fontId="2"/>
  </si>
  <si>
    <t>5月</t>
    <rPh sb="1" eb="2">
      <t>ガツ</t>
    </rPh>
    <phoneticPr fontId="2"/>
  </si>
  <si>
    <t>１-１-１．想定エリア内での園児数調査</t>
    <rPh sb="6" eb="8">
      <t>ソウテイ</t>
    </rPh>
    <rPh sb="11" eb="12">
      <t>ナイ</t>
    </rPh>
    <rPh sb="14" eb="17">
      <t>エンジスウ</t>
    </rPh>
    <rPh sb="17" eb="19">
      <t>チョウサ</t>
    </rPh>
    <phoneticPr fontId="2"/>
  </si>
  <si>
    <t>１-１-２．エリア決定</t>
    <rPh sb="9" eb="11">
      <t>ケッテイ</t>
    </rPh>
    <phoneticPr fontId="2"/>
  </si>
  <si>
    <t>１−２−２．国公立幼稚園PTA連絡協議会会長へ案内</t>
    <rPh sb="6" eb="9">
      <t>コクコウ</t>
    </rPh>
    <rPh sb="9" eb="12">
      <t>ヨウチエン</t>
    </rPh>
    <rPh sb="15" eb="20">
      <t>レンラクキョウギカイ</t>
    </rPh>
    <rPh sb="20" eb="22">
      <t>カイチョウ</t>
    </rPh>
    <rPh sb="23" eb="25">
      <t>アンナイ</t>
    </rPh>
    <phoneticPr fontId="2"/>
  </si>
  <si>
    <t>１−２−３．理事、協会への許可取り</t>
    <phoneticPr fontId="2"/>
  </si>
  <si>
    <t>１−２−４．配布先開拓用の資料作成</t>
    <phoneticPr fontId="2"/>
  </si>
  <si>
    <t>１−２−５．配布先開拓用のトークスクリプト作成</t>
    <phoneticPr fontId="2"/>
  </si>
  <si>
    <t>１−２−６．配布先開拓メンバーへの説明</t>
    <phoneticPr fontId="2"/>
  </si>
  <si>
    <t>１−２−７．配布先開拓</t>
    <phoneticPr fontId="2"/>
  </si>
  <si>
    <t>受付でのトーク</t>
    <rPh sb="0" eb="2">
      <t>ウケツケ</t>
    </rPh>
    <phoneticPr fontId="2"/>
  </si>
  <si>
    <t>はい。先日、私どもより園長先生へ</t>
  </si>
  <si>
    <t>ご案内状を送らせていただいたのですが、</t>
  </si>
  <si>
    <t>その到着確認でご連絡させて頂きました。</t>
  </si>
  <si>
    <t>＜園長先生が不在＞</t>
  </si>
  <si>
    <t>かしこまりました。ではまた改めてお電話をさせていただきます。</t>
  </si>
  <si>
    <t>いつくらいにご連絡差し上げればよろしいでしょうか。</t>
  </si>
  <si>
    <t>ご案内状をお送りさせていただいておりますので、そちらを園長先生にお渡しいただけますでしょうか。</t>
  </si>
  <si>
    <t>＜どんな内容ですかと言われたら＞</t>
  </si>
  <si>
    <t>（その場で断られそうになったら）</t>
  </si>
  <si>
    <t>（基本的には案内を見てもらえるように伝言をお願いする）</t>
    <rPh sb="6" eb="8">
      <t>アンナイ</t>
    </rPh>
    <phoneticPr fontId="2"/>
  </si>
  <si>
    <t>弊社で園児の知育や情操教育をサポートする学習ノートを作成していまして、</t>
    <phoneticPr fontId="2"/>
  </si>
  <si>
    <t>広島市内の幼稚園保育園に無料で配布させていただきたく、そのご案内の資料を送らせて頂きました。</t>
    <phoneticPr fontId="2"/>
  </si>
  <si>
    <t>現在呉市内の幼稚園保育園でも無料で配布しており、喜んでいただいています。</t>
    <phoneticPr fontId="2"/>
  </si>
  <si>
    <t>ぜひ園長先生に趣旨や細かな内容をご説明させて頂いた上でご検討いただきたいと思っています。</t>
    <phoneticPr fontId="2"/>
  </si>
  <si>
    <t>先日郵送でご案内状を送らせて頂きました。内容は弊社で発行しています園児向けの無料の学習ノートについてになりますが、ご覧いただけましたでしょうか？</t>
  </si>
  <si>
    <t>【概要説明】</t>
  </si>
  <si>
    <t>ありがとうございます。</t>
  </si>
  <si>
    <t>この学習ノートはお子さんの発育を育むことをサポートしつつ、ご両親に向けては子育ての知識を身につけていただけるような内容となっています。</t>
  </si>
  <si>
    <t>現在呉市内の幼稚園保育園50箇所に許可を頂き無料で配布しています。</t>
  </si>
  <si>
    <t>この度広島市内の幼稚園・保育園でも配布をしたいと思いご連絡を差し上げました。</t>
  </si>
  <si>
    <t>つきましては、直接お伺いしてこの冊子の趣旨や内容をご説明に伺いたいと思いますのでご都合のよい日を教えて頂けますでしょうか？</t>
  </si>
  <si>
    <t>【挨拶】</t>
    <phoneticPr fontId="2"/>
  </si>
  <si>
    <t>いつもお世話になっております。インターロジックの●●です。</t>
    <phoneticPr fontId="2"/>
  </si>
  <si>
    <t>園長先生に取り次いでもらえた場合</t>
    <rPh sb="0" eb="2">
      <t>エンチョウ</t>
    </rPh>
    <rPh sb="2" eb="4">
      <t>センセイ</t>
    </rPh>
    <rPh sb="5" eb="6">
      <t>ト</t>
    </rPh>
    <rPh sb="7" eb="8">
      <t>ツ</t>
    </rPh>
    <rPh sb="14" eb="16">
      <t>バアイ</t>
    </rPh>
    <phoneticPr fontId="2"/>
  </si>
  <si>
    <t>※園児の人数確認</t>
  </si>
  <si>
    <t>※3月末に配布予定、2ヶ月に1回発行の旨を伝える</t>
  </si>
  <si>
    <t>電話だけで配布許可になった場合</t>
    <phoneticPr fontId="2"/>
  </si>
  <si>
    <t>ありがとうございます。それでは園児一人一人にお渡しいただきたいので、園児の人数を教えて頂けますでしょうか？</t>
    <phoneticPr fontId="2"/>
  </si>
  <si>
    <t>また、この学習ノートは2ヶ月に1回の発行となっており、最初にお届けするのは3月末を予定しています。</t>
    <phoneticPr fontId="2"/>
  </si>
  <si>
    <t>日にちが近くなりましたら改めてご連絡をさせて頂きます。よろしくお願いいたします。</t>
    <phoneticPr fontId="2"/>
  </si>
  <si>
    <t>・外のところからもらっているし必要ないです。</t>
  </si>
  <si>
    <t>このKidsDoは、単にぬりえをしてもらうといった内容や、よくある地域のお得な情報を掲載している雑誌ではなく、</t>
    <phoneticPr fontId="2"/>
  </si>
  <si>
    <t>一つ一つの内容が子どもの能力発達を促すための要素が盛り込まれています。</t>
    <phoneticPr fontId="2"/>
  </si>
  <si>
    <t>医師や子育ての専門家が考案した、裏付けがある内容となっています。</t>
    <phoneticPr fontId="2"/>
  </si>
  <si>
    <t>ご都合を教えて頂けますでしょうか？</t>
    <phoneticPr fontId="2"/>
  </si>
  <si>
    <t>お電話では、ご理解いただくのが難しいかと思いますので、</t>
  </si>
  <si>
    <t>実際、呉の幼稚園保育園に配布しているサンプルをお持ちして詳しく説明させていただきたいと思います。</t>
    <phoneticPr fontId="2"/>
  </si>
  <si>
    <t>・どんな内容なの？</t>
    <phoneticPr fontId="2"/>
  </si>
  <si>
    <t>さらに、年少さんには年少さん向けの、といったように成長に合わせた内容にしていますので幼稚園保育園の全ての園児さんが取り組めます。</t>
  </si>
  <si>
    <t>この学習ノートは、単にぬりえをしてもらうといった内容や、よくある地域のお得な情報を掲載している雑誌ではなく、</t>
    <phoneticPr fontId="2"/>
  </si>
  <si>
    <t>一つ一つの内容が子どもの能力発達を促すための要素が盛り込まれています。医師や子育ての専門家が考案した、裏付けがある内容となっています。</t>
  </si>
  <si>
    <t>・有料なの？</t>
    <phoneticPr fontId="2"/>
  </si>
  <si>
    <t>いいえ。一人でも多くのお子さんに手にとっていただく事を目的にしていますので無料です。</t>
    <phoneticPr fontId="2"/>
  </si>
  <si>
    <t>対応パターン</t>
    <rPh sb="0" eb="2">
      <t>タイオウ</t>
    </rPh>
    <phoneticPr fontId="2"/>
  </si>
  <si>
    <t>幼稚園保育園への事前案内書面送付後のテレアポ</t>
    <rPh sb="0" eb="3">
      <t>ヨウチエン</t>
    </rPh>
    <rPh sb="3" eb="6">
      <t>ホイクエン</t>
    </rPh>
    <rPh sb="8" eb="12">
      <t>ジゼンアンナイ</t>
    </rPh>
    <rPh sb="12" eb="14">
      <t>ショメン</t>
    </rPh>
    <rPh sb="14" eb="17">
      <t>ソウフゴ</t>
    </rPh>
    <phoneticPr fontId="2"/>
  </si>
  <si>
    <t>挨拶</t>
    <rPh sb="0" eb="2">
      <t>アイサツ</t>
    </rPh>
    <phoneticPr fontId="2"/>
  </si>
  <si>
    <t>＜どのような要件ですか？＞</t>
  </si>
  <si>
    <t>この度弊社で、幼児の情操教育や知育を応援する冊子を発行しておりまして、</t>
  </si>
  <si>
    <t>広島市内の幼稚園保育園に無料で配布したいと思っております。</t>
  </si>
  <si>
    <t>本日その資料を持ってまいりましたので園長先生にご説明したいのですが１０分程度お時間をいただけないでしょうか？</t>
  </si>
  <si>
    <t>＜他にもあるので必要ありません＞</t>
  </si>
  <si>
    <t>他社多様な雑誌がありますが、弊社の冊子は他とは全く違う切り口のものになっております。</t>
  </si>
  <si>
    <t>本日資料を用意しましたので内容だけでもご確認いただけないでしょうか？</t>
  </si>
  <si>
    <t>＜園長は不在です（忙しくて対応できません）＞</t>
  </si>
  <si>
    <t>それでは園長先生へ資料をお渡し願いますでしょうか？</t>
  </si>
  <si>
    <t>（出てきたら下記説明）</t>
  </si>
  <si>
    <t>この度弊社で、幼児の情操教育や知育を応援する媒体を日本で初めて立ち上げ発刊しました</t>
  </si>
  <si>
    <t>お父さんお母さんにも、子育てに関する知識が得られ、親として成長できる内容となっています。</t>
  </si>
  <si>
    <t>導入（KidsDo表紙を見せながら）</t>
    <rPh sb="0" eb="2">
      <t>ドウニュウ</t>
    </rPh>
    <rPh sb="9" eb="11">
      <t>ヒョウシ</t>
    </rPh>
    <rPh sb="12" eb="13">
      <t>ミ</t>
    </rPh>
    <phoneticPr fontId="2"/>
  </si>
  <si>
    <t>幼稚園保育園で配られるフリーペーパーは、お母さん向けの地域のオトクな情報だったり</t>
    <rPh sb="0" eb="3">
      <t>ヨウチエン</t>
    </rPh>
    <rPh sb="3" eb="6">
      <t>ホイクエン</t>
    </rPh>
    <rPh sb="7" eb="8">
      <t>クバ</t>
    </rPh>
    <rPh sb="21" eb="22">
      <t>カア</t>
    </rPh>
    <rPh sb="24" eb="25">
      <t>ム</t>
    </rPh>
    <rPh sb="27" eb="29">
      <t>チイキ</t>
    </rPh>
    <rPh sb="34" eb="36">
      <t>ジョウホウ</t>
    </rPh>
    <phoneticPr fontId="2"/>
  </si>
  <si>
    <t>お出かけスポットの情報が掲載されている物が多いですが、</t>
    <rPh sb="1" eb="2">
      <t>デ</t>
    </rPh>
    <rPh sb="9" eb="11">
      <t>ジョウホウ</t>
    </rPh>
    <rPh sb="12" eb="14">
      <t>ケイサイ</t>
    </rPh>
    <rPh sb="19" eb="20">
      <t>モノ</t>
    </rPh>
    <rPh sb="21" eb="22">
      <t>オオ</t>
    </rPh>
    <phoneticPr fontId="2"/>
  </si>
  <si>
    <t>このKidsDoは親子で一緒に楽しみながら取り組んでもらえて、</t>
    <rPh sb="9" eb="11">
      <t>オヤコ</t>
    </rPh>
    <rPh sb="12" eb="14">
      <t>イッショ</t>
    </rPh>
    <rPh sb="15" eb="16">
      <t>タノ</t>
    </rPh>
    <rPh sb="21" eb="22">
      <t>ト</t>
    </rPh>
    <rPh sb="23" eb="24">
      <t>ク</t>
    </rPh>
    <phoneticPr fontId="2"/>
  </si>
  <si>
    <t>親子のコミュニケーションのきっかけづくりをサポートできればという主旨で立ち上げる</t>
    <rPh sb="0" eb="2">
      <t>オヤコ</t>
    </rPh>
    <rPh sb="32" eb="34">
      <t>シュシ</t>
    </rPh>
    <rPh sb="35" eb="36">
      <t>タ</t>
    </rPh>
    <rPh sb="37" eb="38">
      <t>ア</t>
    </rPh>
    <phoneticPr fontId="2"/>
  </si>
  <si>
    <t>今までにない新しいフリーペーパーです。</t>
    <rPh sb="0" eb="1">
      <t>イマ</t>
    </rPh>
    <rPh sb="6" eb="16">
      <t>アタラシイフリーペー</t>
    </rPh>
    <phoneticPr fontId="2"/>
  </si>
  <si>
    <t>それは、KidsDoが幼児の知育を応援するフリーペーパーであること、</t>
  </si>
  <si>
    <t>世界の貧困に苦しむ子供たちへの支援金となるという主旨に賛同いただけました。</t>
  </si>
  <si>
    <t>この冊子は現在呉市エリアで発行しており呉市の幼稚園保育園の５０園から配布の許可を頂いております。</t>
  </si>
  <si>
    <t>さらに全国２０エリア以上で順次発行を予定しています。</t>
  </si>
  <si>
    <t>４月には広島市でも配布することとなりましたので、ぜひこちらの園でも配布のご協力をお願いしたいと思います。</t>
  </si>
  <si>
    <t>こちらに資料をご用意しましたので園長先生にお渡しいただきご検討くださいますようお伝え下さい</t>
  </si>
  <si>
    <t>日を改めて園長先生にお電話致します。</t>
  </si>
  <si>
    <t>※訪問時に受付で短時間で説明するなど</t>
    <rPh sb="1" eb="4">
      <t>ホウモンジ</t>
    </rPh>
    <rPh sb="5" eb="7">
      <t>ウケツケ</t>
    </rPh>
    <rPh sb="8" eb="11">
      <t>タンジカン</t>
    </rPh>
    <rPh sb="12" eb="14">
      <t>セツメイ</t>
    </rPh>
    <phoneticPr fontId="2"/>
  </si>
  <si>
    <t>この冊子は『ちょこっとタイムに親子力を育む」をコンセプトに、お子さんの能力や発育を高めるだけでなく、</t>
    <phoneticPr fontId="2"/>
  </si>
  <si>
    <t>内容はこちらが一例になりますが、お子さんが楽しみながら取り組める内容になっていますし、</t>
    <phoneticPr fontId="2"/>
  </si>
  <si>
    <t>お父さん・お母さんにはこの遊びにどんな意味があるのか分かりやすく解説してあります。</t>
    <phoneticPr fontId="2"/>
  </si>
  <si>
    <t>このような内容を年長・年中・年小さんと成長に合わせて盛り込んでいます。</t>
    <phoneticPr fontId="2"/>
  </si>
  <si>
    <t>【導入：】</t>
    <phoneticPr fontId="2"/>
  </si>
  <si>
    <t>【子育て世代に対しての自社アンケートから：】</t>
    <rPh sb="1" eb="6">
      <t>コソ</t>
    </rPh>
    <rPh sb="7" eb="8">
      <t>タイ</t>
    </rPh>
    <rPh sb="11" eb="18">
      <t>ジシャアン</t>
    </rPh>
    <phoneticPr fontId="2"/>
  </si>
  <si>
    <t>【KidsDoの広がりと社会貢献について：】</t>
    <rPh sb="8" eb="9">
      <t>ヒロ</t>
    </rPh>
    <rPh sb="12" eb="16">
      <t>シャカイコウケン</t>
    </rPh>
    <phoneticPr fontId="2"/>
  </si>
  <si>
    <t>【コンテンツ紹介：】</t>
    <phoneticPr fontId="2"/>
  </si>
  <si>
    <t>【監修紹介：】</t>
    <phoneticPr fontId="2"/>
  </si>
  <si>
    <t>【クラウドマネージメント協会紹介:】</t>
    <phoneticPr fontId="2"/>
  </si>
  <si>
    <t>【幼稚園・保育編様へのお願い：】</t>
    <phoneticPr fontId="2"/>
  </si>
  <si>
    <t>媒体の特徴について</t>
    <rPh sb="0" eb="2">
      <t>バイタイ</t>
    </rPh>
    <rPh sb="3" eb="5">
      <t>トクチョウ</t>
    </rPh>
    <phoneticPr fontId="2"/>
  </si>
  <si>
    <t>KidsDo媒体の評価や社会的貢献について</t>
    <rPh sb="6" eb="8">
      <t>バイタイ</t>
    </rPh>
    <rPh sb="9" eb="11">
      <t>ヒョウカ</t>
    </rPh>
    <rPh sb="12" eb="14">
      <t>シャカイテキ</t>
    </rPh>
    <rPh sb="14" eb="15">
      <t>テキ</t>
    </rPh>
    <rPh sb="15" eb="17">
      <t>コウケン</t>
    </rPh>
    <phoneticPr fontId="2"/>
  </si>
  <si>
    <t>配布許可についてのお願い</t>
    <rPh sb="0" eb="4">
      <t>ハイフキョカ</t>
    </rPh>
    <rPh sb="10" eb="11">
      <t>ネガ</t>
    </rPh>
    <phoneticPr fontId="2"/>
  </si>
  <si>
    <t>【発行部数紹介：】</t>
    <rPh sb="1" eb="5">
      <t>ハッコウブスウ</t>
    </rPh>
    <phoneticPr fontId="2"/>
  </si>
  <si>
    <t>【協賛費について：】</t>
    <rPh sb="1" eb="4">
      <t>キョウサンヒ</t>
    </rPh>
    <phoneticPr fontId="2"/>
  </si>
  <si>
    <t>【協賛企業様へのご紹介ページ作成：】</t>
    <rPh sb="1" eb="3">
      <t>キョウサンヒ</t>
    </rPh>
    <rPh sb="3" eb="6">
      <t>キギョウサマ</t>
    </rPh>
    <rPh sb="9" eb="11">
      <t>ショウカイ</t>
    </rPh>
    <rPh sb="14" eb="16">
      <t>サクセイ</t>
    </rPh>
    <phoneticPr fontId="2"/>
  </si>
  <si>
    <t>【KidsDo冊子、ウェブサイトで企業様を応援：】</t>
    <rPh sb="7" eb="9">
      <t>サッシ</t>
    </rPh>
    <rPh sb="17" eb="20">
      <t>キギョウサマ</t>
    </rPh>
    <rPh sb="21" eb="23">
      <t>オウエン</t>
    </rPh>
    <phoneticPr fontId="2"/>
  </si>
  <si>
    <t>【アプリの活用で企業様を応援：】</t>
    <rPh sb="5" eb="7">
      <t>カツヨウ</t>
    </rPh>
    <rPh sb="8" eb="11">
      <t>キギョウサマ</t>
    </rPh>
    <rPh sb="12" eb="14">
      <t>オウエン</t>
    </rPh>
    <phoneticPr fontId="2"/>
  </si>
  <si>
    <t>【クライアント別の具体的な広告提案：】</t>
    <rPh sb="7" eb="8">
      <t>ベツ</t>
    </rPh>
    <rPh sb="9" eb="12">
      <t>グタイテキ</t>
    </rPh>
    <rPh sb="13" eb="15">
      <t>コウコク</t>
    </rPh>
    <rPh sb="15" eb="17">
      <t>テイアン</t>
    </rPh>
    <phoneticPr fontId="2"/>
  </si>
  <si>
    <t>【クラウドマネージメント協会のご紹介：】</t>
    <rPh sb="12" eb="14">
      <t>キョウカイ</t>
    </rPh>
    <rPh sb="16" eb="18">
      <t>ショウカイ</t>
    </rPh>
    <phoneticPr fontId="2"/>
  </si>
  <si>
    <t>さらに、KidsDoは国際NGOプラン・インターナショナルの活動を応援することで、</t>
    <rPh sb="11" eb="13">
      <t>コクサイ</t>
    </rPh>
    <rPh sb="30" eb="32">
      <t>カツドウ</t>
    </rPh>
    <rPh sb="33" eb="35">
      <t>オウエン</t>
    </rPh>
    <phoneticPr fontId="2"/>
  </si>
  <si>
    <t>そうした活動を応援するために、KidsDoは収益金の一部を、国際NGOプラン・インターナショナルに寄付しています。</t>
    <rPh sb="4" eb="6">
      <t>カツドウ</t>
    </rPh>
    <rPh sb="7" eb="9">
      <t>オウエン</t>
    </rPh>
    <rPh sb="22" eb="26">
      <t>シュウエキキンオ</t>
    </rPh>
    <rPh sb="26" eb="28">
      <t>イチブ</t>
    </rPh>
    <rPh sb="30" eb="32">
      <t>コクサイ</t>
    </rPh>
    <rPh sb="44" eb="46">
      <t>キフ</t>
    </rPh>
    <phoneticPr fontId="2"/>
  </si>
  <si>
    <t>プラン・インターナショナルは、途上国の子どもたちとともに地域開発を進める国際NGOです。</t>
    <rPh sb="10" eb="13">
      <t>トジョウコク</t>
    </rPh>
    <rPh sb="14" eb="15">
      <t>コ</t>
    </rPh>
    <rPh sb="23" eb="27">
      <t>チイキカイハツ</t>
    </rPh>
    <rPh sb="28" eb="29">
      <t>スス</t>
    </rPh>
    <rPh sb="31" eb="33">
      <t>コクサイ</t>
    </rPh>
    <phoneticPr fontId="2"/>
  </si>
  <si>
    <t>さらにその収益の一部は『プラン・インターナショナル』という途上国の子どもを支援する国際NGOを通じ、</t>
    <phoneticPr fontId="2"/>
  </si>
  <si>
    <t>KidsDoは全国15エリアの幼稚園・保育園で合計45万部を園児さんに配布していただいています。</t>
    <rPh sb="7" eb="8">
      <t xml:space="preserve">ゼンコキウ </t>
    </rPh>
    <rPh sb="8" eb="9">
      <t xml:space="preserve">コク </t>
    </rPh>
    <rPh sb="15" eb="18">
      <t xml:space="preserve">ヨウチエｎ </t>
    </rPh>
    <rPh sb="19" eb="22">
      <t xml:space="preserve">ホイクエｎ </t>
    </rPh>
    <rPh sb="23" eb="25">
      <t xml:space="preserve">ゴウケイ </t>
    </rPh>
    <rPh sb="27" eb="29">
      <t xml:space="preserve">マンブ </t>
    </rPh>
    <rPh sb="30" eb="32">
      <t xml:space="preserve">エンジサｎ </t>
    </rPh>
    <rPh sb="35" eb="37">
      <t xml:space="preserve">ハイフ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</si>
</sst>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quot;/&quot;dd"/>
  </numFmts>
  <fonts count="18">
    <font>
      <sz val="10"/>
      <name val="Arial"/>
    </font>
    <font>
      <sz val="10"/>
      <name val="ＭＳ Ｐゴシック"/>
      <family val="2"/>
      <charset val="128"/>
    </font>
    <font>
      <sz val="6"/>
      <name val="Arial"/>
      <family val="2"/>
    </font>
    <font>
      <b/>
      <sz val="14"/>
      <name val="ＭＳ Ｐゴシック"/>
      <family val="2"/>
      <charset val="128"/>
    </font>
    <font>
      <b/>
      <sz val="10"/>
      <name val="ＭＳ Ｐゴシック"/>
      <family val="2"/>
      <charset val="128"/>
    </font>
    <font>
      <sz val="12"/>
      <name val="ＭＳ Ｐゴシック"/>
      <family val="2"/>
      <charset val="128"/>
    </font>
    <font>
      <u/>
      <sz val="10"/>
      <color theme="11"/>
      <name val="Arial"/>
      <family val="2"/>
    </font>
    <font>
      <u/>
      <sz val="16"/>
      <name val="ＭＳ Ｐゴシック"/>
      <family val="2"/>
      <charset val="128"/>
    </font>
    <font>
      <sz val="10"/>
      <name val="Arial"/>
      <family val="2"/>
    </font>
    <font>
      <sz val="20"/>
      <name val="ＭＳ Ｐゴシック"/>
      <family val="3"/>
      <charset val="128"/>
    </font>
    <font>
      <sz val="6"/>
      <name val="ＭＳ Ｐゴシック"/>
      <family val="3"/>
      <charset val="128"/>
    </font>
    <font>
      <sz val="10"/>
      <color indexed="48"/>
      <name val="ＭＳ Ｐゴシック"/>
      <family val="3"/>
      <charset val="128"/>
    </font>
    <font>
      <b/>
      <sz val="10"/>
      <color indexed="33"/>
      <name val="Arial"/>
      <family val="2"/>
    </font>
    <font>
      <b/>
      <sz val="10"/>
      <name val="Arial"/>
      <family val="2"/>
    </font>
    <font>
      <sz val="12"/>
      <name val="Arial"/>
      <family val="2"/>
    </font>
    <font>
      <sz val="12"/>
      <name val="ＭＳ 明朝"/>
      <family val="3"/>
      <charset val="128"/>
    </font>
    <font>
      <sz val="7"/>
      <name val="Times New Roman"/>
      <family val="1"/>
    </font>
    <font>
      <sz val="10"/>
      <name val="ＭＳ 明朝"/>
      <family val="1"/>
      <charset val="128"/>
    </font>
  </fonts>
  <fills count="13">
    <fill>
      <patternFill patternType="none"/>
    </fill>
    <fill>
      <patternFill patternType="gray125"/>
    </fill>
    <fill>
      <patternFill patternType="solid">
        <fgColor rgb="FF93C47D"/>
        <bgColor rgb="FF93C47D"/>
      </patternFill>
    </fill>
    <fill>
      <patternFill patternType="solid">
        <fgColor rgb="FFFFFFFF"/>
        <bgColor rgb="FFFFFFFF"/>
      </patternFill>
    </fill>
    <fill>
      <patternFill patternType="solid">
        <fgColor rgb="FFF1C232"/>
        <bgColor rgb="FFF1C232"/>
      </patternFill>
    </fill>
    <fill>
      <patternFill patternType="solid">
        <fgColor rgb="FFFFF2CC"/>
        <bgColor rgb="FFFFF2CC"/>
      </patternFill>
    </fill>
    <fill>
      <patternFill patternType="solid">
        <fgColor rgb="FFFFD966"/>
        <bgColor rgb="FFFFD966"/>
      </patternFill>
    </fill>
    <fill>
      <patternFill patternType="solid">
        <fgColor rgb="FFFFE599"/>
        <bgColor rgb="FFFFE599"/>
      </patternFill>
    </fill>
    <fill>
      <patternFill patternType="solid">
        <fgColor indexed="44"/>
        <bgColor indexed="64"/>
      </patternFill>
    </fill>
    <fill>
      <patternFill patternType="solid">
        <fgColor indexed="43"/>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rgb="FFFF000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dotted">
        <color rgb="FF000000"/>
      </left>
      <right style="dotted">
        <color rgb="FF000000"/>
      </right>
      <top style="thin">
        <color auto="1"/>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9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38" fontId="8" fillId="0" borderId="0" applyFont="0" applyFill="0" applyBorder="0" applyAlignment="0" applyProtection="0"/>
    <xf numFmtId="0" fontId="6" fillId="0" borderId="0" applyNumberFormat="0" applyFill="0" applyBorder="0" applyAlignment="0" applyProtection="0"/>
    <xf numFmtId="0" fontId="8" fillId="0" borderId="5">
      <alignment vertical="center"/>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32">
    <xf numFmtId="0" fontId="0" fillId="0" borderId="0" xfId="0"/>
    <xf numFmtId="0" fontId="1" fillId="0" borderId="2" xfId="0" applyFont="1" applyBorder="1" applyAlignment="1"/>
    <xf numFmtId="0" fontId="1" fillId="0" borderId="5" xfId="0" applyFont="1" applyBorder="1"/>
    <xf numFmtId="0" fontId="1" fillId="0" borderId="0" xfId="0" applyFont="1"/>
    <xf numFmtId="0" fontId="1" fillId="0" borderId="1" xfId="0" applyFont="1" applyBorder="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5" xfId="0" applyFont="1" applyBorder="1" applyAlignment="1"/>
    <xf numFmtId="0" fontId="1" fillId="0" borderId="4" xfId="0" applyFont="1" applyBorder="1" applyAlignment="1"/>
    <xf numFmtId="0" fontId="1" fillId="0" borderId="4" xfId="0" applyFont="1" applyBorder="1"/>
    <xf numFmtId="0" fontId="1" fillId="3" borderId="5" xfId="0" applyFont="1" applyFill="1" applyBorder="1" applyAlignment="1"/>
    <xf numFmtId="176" fontId="1" fillId="3" borderId="5" xfId="0" applyNumberFormat="1" applyFont="1" applyFill="1" applyBorder="1" applyAlignment="1">
      <alignment horizontal="center"/>
    </xf>
    <xf numFmtId="0" fontId="1" fillId="3" borderId="5" xfId="0" applyFont="1" applyFill="1" applyBorder="1" applyAlignment="1">
      <alignment horizontal="center"/>
    </xf>
    <xf numFmtId="176" fontId="1" fillId="0" borderId="5" xfId="0" applyNumberFormat="1" applyFont="1" applyBorder="1" applyAlignment="1"/>
    <xf numFmtId="176" fontId="1" fillId="5" borderId="4" xfId="0" applyNumberFormat="1" applyFont="1" applyFill="1" applyBorder="1" applyAlignment="1">
      <alignment horizontal="center"/>
    </xf>
    <xf numFmtId="0" fontId="1" fillId="6" borderId="4" xfId="0" applyFont="1" applyFill="1" applyBorder="1" applyAlignment="1">
      <alignment horizontal="center"/>
    </xf>
    <xf numFmtId="0" fontId="1" fillId="7" borderId="6" xfId="0" applyFont="1" applyFill="1" applyBorder="1" applyAlignment="1"/>
    <xf numFmtId="0" fontId="1" fillId="0" borderId="6" xfId="0" applyFont="1" applyBorder="1"/>
    <xf numFmtId="0" fontId="1" fillId="7" borderId="7" xfId="0" applyFont="1" applyFill="1" applyBorder="1" applyAlignment="1"/>
    <xf numFmtId="0" fontId="1" fillId="0" borderId="7" xfId="0" applyFont="1" applyBorder="1"/>
    <xf numFmtId="0" fontId="1" fillId="7" borderId="8" xfId="0" applyFont="1" applyFill="1" applyBorder="1" applyAlignment="1"/>
    <xf numFmtId="0" fontId="1" fillId="0" borderId="8" xfId="0" applyFont="1" applyBorder="1"/>
    <xf numFmtId="176" fontId="1" fillId="3" borderId="5" xfId="0" applyNumberFormat="1" applyFont="1" applyFill="1" applyBorder="1" applyAlignment="1"/>
    <xf numFmtId="0" fontId="1" fillId="3" borderId="5" xfId="0" applyFont="1" applyFill="1" applyBorder="1"/>
    <xf numFmtId="0" fontId="1" fillId="7" borderId="4" xfId="0" applyFont="1" applyFill="1" applyBorder="1" applyAlignment="1"/>
    <xf numFmtId="0" fontId="1" fillId="0" borderId="13" xfId="0" applyFont="1" applyBorder="1" applyAlignment="1"/>
    <xf numFmtId="0" fontId="1" fillId="0" borderId="15" xfId="0" applyFont="1" applyBorder="1" applyAlignment="1"/>
    <xf numFmtId="0" fontId="1" fillId="0" borderId="16" xfId="0" applyFont="1" applyBorder="1" applyAlignment="1"/>
    <xf numFmtId="0" fontId="1" fillId="0" borderId="17" xfId="0" applyFont="1" applyBorder="1" applyAlignment="1"/>
    <xf numFmtId="0" fontId="1" fillId="0" borderId="18" xfId="0" applyFont="1" applyBorder="1" applyAlignment="1"/>
    <xf numFmtId="0" fontId="1" fillId="0" borderId="19" xfId="0" applyFont="1" applyBorder="1" applyAlignment="1"/>
    <xf numFmtId="0" fontId="1" fillId="0" borderId="14" xfId="0" applyFont="1" applyBorder="1" applyAlignment="1"/>
    <xf numFmtId="0" fontId="1" fillId="0" borderId="21" xfId="0" applyFont="1" applyBorder="1" applyAlignment="1"/>
    <xf numFmtId="14" fontId="1" fillId="0" borderId="14" xfId="0" applyNumberFormat="1" applyFont="1" applyBorder="1" applyAlignment="1"/>
    <xf numFmtId="0" fontId="1" fillId="0" borderId="14" xfId="0" applyFont="1" applyBorder="1" applyAlignment="1">
      <alignment horizontal="right"/>
    </xf>
    <xf numFmtId="0" fontId="1" fillId="0" borderId="22" xfId="0" applyFont="1" applyBorder="1" applyAlignment="1"/>
    <xf numFmtId="0" fontId="1" fillId="2" borderId="19" xfId="0" applyFont="1" applyFill="1" applyBorder="1" applyAlignment="1"/>
    <xf numFmtId="0" fontId="1" fillId="0" borderId="23" xfId="0" applyFont="1" applyBorder="1" applyAlignment="1"/>
    <xf numFmtId="0" fontId="1" fillId="0" borderId="20" xfId="0" applyFont="1" applyBorder="1" applyAlignment="1"/>
    <xf numFmtId="0" fontId="1" fillId="2" borderId="20" xfId="0" applyFont="1" applyFill="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2" borderId="26" xfId="0" applyFont="1" applyFill="1" applyBorder="1" applyAlignment="1"/>
    <xf numFmtId="0" fontId="1" fillId="0" borderId="27" xfId="0" applyFont="1" applyBorder="1" applyAlignment="1"/>
    <xf numFmtId="0" fontId="1" fillId="0" borderId="0" xfId="0" applyFont="1"/>
    <xf numFmtId="0" fontId="1" fillId="0" borderId="0" xfId="0" applyFont="1"/>
    <xf numFmtId="0" fontId="1" fillId="0" borderId="0" xfId="0" applyFont="1"/>
    <xf numFmtId="0" fontId="7" fillId="0" borderId="0" xfId="0" applyFont="1"/>
    <xf numFmtId="0" fontId="1" fillId="0" borderId="0" xfId="0" applyFont="1"/>
    <xf numFmtId="0" fontId="9" fillId="0" borderId="5" xfId="26" applyFont="1">
      <alignment vertical="center"/>
    </xf>
    <xf numFmtId="0" fontId="8" fillId="0" borderId="5" xfId="26">
      <alignment vertical="center"/>
    </xf>
    <xf numFmtId="0" fontId="4" fillId="8" borderId="28" xfId="26" applyNumberFormat="1" applyFont="1" applyFill="1" applyBorder="1" applyAlignment="1" applyProtection="1">
      <alignment horizontal="left" vertical="center"/>
    </xf>
    <xf numFmtId="0" fontId="0" fillId="8" borderId="29" xfId="26" applyNumberFormat="1" applyFont="1" applyFill="1" applyBorder="1" applyAlignment="1" applyProtection="1">
      <alignment wrapText="1"/>
    </xf>
    <xf numFmtId="0" fontId="1" fillId="8" borderId="30" xfId="26" applyNumberFormat="1" applyFont="1" applyFill="1" applyBorder="1" applyAlignment="1" applyProtection="1">
      <alignment wrapText="1"/>
    </xf>
    <xf numFmtId="0" fontId="0" fillId="0" borderId="5" xfId="26" applyNumberFormat="1" applyFont="1" applyFill="1" applyBorder="1" applyAlignment="1" applyProtection="1">
      <alignment wrapText="1"/>
    </xf>
    <xf numFmtId="0" fontId="1" fillId="0" borderId="10" xfId="26" applyNumberFormat="1" applyFont="1" applyFill="1" applyBorder="1" applyAlignment="1" applyProtection="1">
      <alignment wrapText="1"/>
    </xf>
    <xf numFmtId="0" fontId="1" fillId="0" borderId="30" xfId="26" applyNumberFormat="1" applyFont="1" applyFill="1" applyBorder="1" applyAlignment="1" applyProtection="1">
      <alignment wrapText="1"/>
    </xf>
    <xf numFmtId="3" fontId="11" fillId="0" borderId="30" xfId="26" applyNumberFormat="1" applyFont="1" applyFill="1" applyBorder="1" applyAlignment="1" applyProtection="1">
      <alignment wrapText="1"/>
    </xf>
    <xf numFmtId="0" fontId="0" fillId="0" borderId="31" xfId="26" applyNumberFormat="1" applyFont="1" applyFill="1" applyBorder="1" applyAlignment="1" applyProtection="1">
      <alignment wrapText="1"/>
    </xf>
    <xf numFmtId="0" fontId="1" fillId="0" borderId="11" xfId="26" applyNumberFormat="1" applyFont="1" applyFill="1" applyBorder="1" applyAlignment="1" applyProtection="1">
      <alignment wrapText="1"/>
    </xf>
    <xf numFmtId="0" fontId="11" fillId="0" borderId="30" xfId="26" applyNumberFormat="1" applyFont="1" applyFill="1" applyBorder="1" applyAlignment="1" applyProtection="1">
      <alignment wrapText="1"/>
    </xf>
    <xf numFmtId="0" fontId="1" fillId="0" borderId="12" xfId="26" applyNumberFormat="1" applyFont="1" applyFill="1" applyBorder="1" applyAlignment="1" applyProtection="1">
      <alignment wrapText="1"/>
    </xf>
    <xf numFmtId="0" fontId="1" fillId="0" borderId="30" xfId="26" applyNumberFormat="1" applyFont="1" applyFill="1" applyBorder="1" applyAlignment="1" applyProtection="1">
      <alignment horizontal="left" vertical="center" wrapText="1"/>
    </xf>
    <xf numFmtId="0" fontId="14" fillId="0" borderId="5" xfId="26" applyNumberFormat="1" applyFont="1" applyFill="1" applyBorder="1" applyAlignment="1" applyProtection="1">
      <alignment wrapText="1"/>
    </xf>
    <xf numFmtId="0" fontId="5" fillId="0" borderId="5" xfId="26" applyFont="1">
      <alignment vertical="center"/>
    </xf>
    <xf numFmtId="0" fontId="14" fillId="0" borderId="5" xfId="26" applyFont="1">
      <alignment vertical="center"/>
    </xf>
    <xf numFmtId="0" fontId="1" fillId="0" borderId="5" xfId="26" applyNumberFormat="1" applyFont="1" applyFill="1" applyBorder="1" applyAlignment="1" applyProtection="1">
      <alignment wrapText="1"/>
    </xf>
    <xf numFmtId="0" fontId="1" fillId="0" borderId="30" xfId="26" applyNumberFormat="1" applyFont="1" applyFill="1" applyBorder="1" applyAlignment="1" applyProtection="1"/>
    <xf numFmtId="0" fontId="1" fillId="10" borderId="30" xfId="26" applyNumberFormat="1" applyFont="1" applyFill="1" applyBorder="1" applyAlignment="1" applyProtection="1">
      <alignment wrapText="1"/>
    </xf>
    <xf numFmtId="38" fontId="0" fillId="0" borderId="30" xfId="24" applyFont="1" applyFill="1" applyBorder="1" applyAlignment="1" applyProtection="1">
      <alignment wrapText="1"/>
    </xf>
    <xf numFmtId="38" fontId="12" fillId="0" borderId="30" xfId="24" applyFont="1" applyFill="1" applyBorder="1" applyAlignment="1" applyProtection="1">
      <alignment wrapText="1"/>
    </xf>
    <xf numFmtId="38" fontId="1" fillId="0" borderId="30" xfId="24" applyFont="1" applyFill="1" applyBorder="1" applyAlignment="1" applyProtection="1">
      <alignment wrapText="1"/>
    </xf>
    <xf numFmtId="38" fontId="0" fillId="9" borderId="30" xfId="24" applyFont="1" applyFill="1" applyBorder="1" applyAlignment="1" applyProtection="1">
      <alignment wrapText="1"/>
    </xf>
    <xf numFmtId="38" fontId="12" fillId="9" borderId="30" xfId="24" applyFont="1" applyFill="1" applyBorder="1" applyAlignment="1" applyProtection="1">
      <alignment wrapText="1"/>
    </xf>
    <xf numFmtId="38" fontId="13" fillId="0" borderId="30" xfId="24" applyFont="1" applyFill="1" applyBorder="1" applyAlignment="1" applyProtection="1">
      <alignment wrapText="1"/>
    </xf>
    <xf numFmtId="38" fontId="13" fillId="9" borderId="30" xfId="24" applyFont="1" applyFill="1" applyBorder="1" applyAlignment="1" applyProtection="1">
      <alignment wrapText="1"/>
    </xf>
    <xf numFmtId="0" fontId="1" fillId="0" borderId="5" xfId="26" applyNumberFormat="1" applyFont="1" applyFill="1" applyBorder="1" applyAlignment="1" applyProtection="1">
      <alignment horizontal="center" wrapText="1"/>
    </xf>
    <xf numFmtId="38" fontId="0" fillId="0" borderId="5" xfId="24" applyFont="1" applyFill="1" applyBorder="1" applyAlignment="1" applyProtection="1">
      <alignment wrapText="1"/>
    </xf>
    <xf numFmtId="38" fontId="13" fillId="0" borderId="5" xfId="24" applyFont="1" applyFill="1" applyBorder="1" applyAlignment="1" applyProtection="1">
      <alignment wrapText="1"/>
    </xf>
    <xf numFmtId="0" fontId="9" fillId="0" borderId="32" xfId="26" applyFont="1" applyBorder="1" applyAlignment="1">
      <alignment vertical="center"/>
    </xf>
    <xf numFmtId="0" fontId="8" fillId="0" borderId="32" xfId="26" applyBorder="1" applyAlignment="1">
      <alignment vertical="center"/>
    </xf>
    <xf numFmtId="0" fontId="1" fillId="0" borderId="0" xfId="0" applyFont="1"/>
    <xf numFmtId="0" fontId="15" fillId="0" borderId="0" xfId="0" applyFont="1" applyAlignment="1">
      <alignment horizontal="justify" vertical="center"/>
    </xf>
    <xf numFmtId="0" fontId="1" fillId="0" borderId="0" xfId="0" applyFont="1"/>
    <xf numFmtId="0" fontId="1" fillId="0" borderId="20" xfId="0" applyFont="1" applyBorder="1" applyAlignment="1"/>
    <xf numFmtId="0" fontId="1" fillId="0" borderId="21" xfId="0" applyFont="1" applyBorder="1"/>
    <xf numFmtId="0" fontId="1" fillId="0" borderId="15" xfId="0" applyFont="1" applyBorder="1" applyAlignment="1"/>
    <xf numFmtId="0" fontId="1" fillId="0" borderId="5" xfId="0" applyFont="1" applyBorder="1"/>
    <xf numFmtId="0" fontId="1" fillId="0" borderId="0" xfId="0" applyFont="1"/>
    <xf numFmtId="0" fontId="1" fillId="0" borderId="33" xfId="0" applyFont="1" applyBorder="1" applyAlignment="1"/>
    <xf numFmtId="0" fontId="1" fillId="0" borderId="34" xfId="0" applyFont="1" applyBorder="1"/>
    <xf numFmtId="0" fontId="1" fillId="0" borderId="35" xfId="0" applyFont="1" applyBorder="1"/>
    <xf numFmtId="0" fontId="1" fillId="0" borderId="31" xfId="0" applyFont="1" applyBorder="1" applyAlignment="1"/>
    <xf numFmtId="0" fontId="1" fillId="0" borderId="36" xfId="0" applyFont="1" applyBorder="1"/>
    <xf numFmtId="0" fontId="1" fillId="0" borderId="37" xfId="0" applyFont="1" applyBorder="1" applyAlignment="1"/>
    <xf numFmtId="0" fontId="1" fillId="0" borderId="32" xfId="0" applyFont="1" applyBorder="1"/>
    <xf numFmtId="0" fontId="1" fillId="0" borderId="38" xfId="0" applyFont="1" applyBorder="1"/>
    <xf numFmtId="0" fontId="1" fillId="0" borderId="31" xfId="0" applyFont="1" applyBorder="1"/>
    <xf numFmtId="0" fontId="1" fillId="0" borderId="37" xfId="0" applyFont="1" applyBorder="1"/>
    <xf numFmtId="0" fontId="1" fillId="0" borderId="33" xfId="0" applyFont="1" applyBorder="1"/>
    <xf numFmtId="0" fontId="3" fillId="11" borderId="28" xfId="0" applyFont="1" applyFill="1" applyBorder="1" applyAlignment="1"/>
    <xf numFmtId="0" fontId="1" fillId="11" borderId="29" xfId="0" applyFont="1" applyFill="1" applyBorder="1"/>
    <xf numFmtId="0" fontId="1" fillId="11" borderId="39" xfId="0" applyFont="1" applyFill="1" applyBorder="1"/>
    <xf numFmtId="0" fontId="1" fillId="12" borderId="20" xfId="0" applyFont="1" applyFill="1" applyBorder="1" applyAlignment="1"/>
    <xf numFmtId="0" fontId="1" fillId="0" borderId="34" xfId="0" applyFont="1" applyBorder="1" applyAlignment="1"/>
    <xf numFmtId="0" fontId="1" fillId="0" borderId="5" xfId="0" applyFont="1" applyBorder="1"/>
    <xf numFmtId="0" fontId="1" fillId="0" borderId="0" xfId="0" applyFont="1"/>
    <xf numFmtId="0" fontId="1" fillId="0" borderId="9" xfId="0" applyFont="1" applyBorder="1" applyAlignment="1">
      <alignment horizontal="center"/>
    </xf>
    <xf numFmtId="0" fontId="1" fillId="0" borderId="10" xfId="0" applyFont="1" applyBorder="1"/>
    <xf numFmtId="0" fontId="1" fillId="0" borderId="11" xfId="0" applyFont="1" applyBorder="1"/>
    <xf numFmtId="0" fontId="1" fillId="0" borderId="12" xfId="0" applyFont="1" applyBorder="1"/>
    <xf numFmtId="0" fontId="1" fillId="0" borderId="20" xfId="0" applyFont="1" applyBorder="1" applyAlignment="1"/>
    <xf numFmtId="0" fontId="1" fillId="0" borderId="21" xfId="0" applyFont="1" applyBorder="1"/>
    <xf numFmtId="0" fontId="1" fillId="0" borderId="3" xfId="0" applyFont="1" applyBorder="1" applyAlignment="1"/>
    <xf numFmtId="0" fontId="1" fillId="0" borderId="13" xfId="0" applyFont="1" applyBorder="1"/>
    <xf numFmtId="0" fontId="1" fillId="0" borderId="1" xfId="0" applyFont="1" applyBorder="1" applyAlignment="1"/>
    <xf numFmtId="0" fontId="1" fillId="0" borderId="2" xfId="0" applyFont="1" applyBorder="1"/>
    <xf numFmtId="0" fontId="1" fillId="0" borderId="15" xfId="0" applyFont="1" applyBorder="1" applyAlignment="1"/>
    <xf numFmtId="0" fontId="1" fillId="0" borderId="5" xfId="0" applyFont="1" applyBorder="1"/>
    <xf numFmtId="0" fontId="15" fillId="0" borderId="0" xfId="0" applyFont="1" applyAlignment="1">
      <alignment horizontal="left" vertical="center" wrapText="1"/>
    </xf>
    <xf numFmtId="0" fontId="1" fillId="9" borderId="30" xfId="26" applyNumberFormat="1" applyFont="1" applyFill="1" applyBorder="1" applyAlignment="1" applyProtection="1">
      <alignment horizontal="center" wrapText="1"/>
    </xf>
    <xf numFmtId="0" fontId="17" fillId="0" borderId="5" xfId="26" applyNumberFormat="1" applyFont="1" applyFill="1" applyBorder="1" applyAlignment="1" applyProtection="1">
      <alignment horizontal="left" vertical="top" wrapText="1"/>
    </xf>
    <xf numFmtId="0" fontId="1" fillId="0" borderId="30" xfId="26" applyNumberFormat="1" applyFont="1" applyFill="1" applyBorder="1" applyAlignment="1" applyProtection="1">
      <alignment horizontal="center" wrapText="1"/>
    </xf>
    <xf numFmtId="0" fontId="11" fillId="0" borderId="30" xfId="26" applyNumberFormat="1" applyFont="1" applyFill="1" applyBorder="1" applyAlignment="1" applyProtection="1">
      <alignment horizontal="center" wrapText="1"/>
    </xf>
    <xf numFmtId="0" fontId="11" fillId="9" borderId="30" xfId="26" applyNumberFormat="1" applyFont="1" applyFill="1" applyBorder="1" applyAlignment="1" applyProtection="1">
      <alignment horizontal="center" wrapText="1"/>
    </xf>
    <xf numFmtId="0" fontId="15" fillId="0" borderId="5" xfId="26" applyNumberFormat="1" applyFont="1" applyFill="1" applyBorder="1" applyAlignment="1" applyProtection="1">
      <alignment horizontal="left" wrapText="1"/>
    </xf>
    <xf numFmtId="0" fontId="1" fillId="4" borderId="4" xfId="0" applyFont="1" applyFill="1" applyBorder="1" applyAlignment="1"/>
    <xf numFmtId="0" fontId="1" fillId="0" borderId="0" xfId="0" applyFont="1"/>
    <xf numFmtId="0" fontId="1" fillId="6" borderId="4" xfId="0" applyFont="1" applyFill="1" applyBorder="1" applyAlignment="1">
      <alignment vertical="center"/>
    </xf>
    <xf numFmtId="0" fontId="1" fillId="5" borderId="4" xfId="0" applyFont="1" applyFill="1" applyBorder="1" applyAlignment="1">
      <alignment vertical="center"/>
    </xf>
  </cellXfs>
  <cellStyles count="95">
    <cellStyle name="桁区切り" xfId="24" builtinId="6"/>
    <cellStyle name="標準" xfId="0" builtinId="0"/>
    <cellStyle name="標準 2" xfId="26" xr:uid="{00000000-0005-0000-0000-00000200000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 name="表示済みのハイパーリンク" xfId="32" builtinId="9" hidden="1"/>
    <cellStyle name="表示済みのハイパーリンク" xfId="33" builtinId="9" hidden="1"/>
    <cellStyle name="表示済みのハイパーリンク" xfId="34" builtinId="9" hidden="1"/>
    <cellStyle name="表示済みのハイパーリンク" xfId="35" builtinId="9" hidden="1"/>
    <cellStyle name="表示済みのハイパーリンク" xfId="36" builtinId="9" hidden="1"/>
    <cellStyle name="表示済みのハイパーリンク" xfId="37" builtinId="9" hidden="1"/>
    <cellStyle name="表示済みのハイパーリンク" xfId="38" builtinId="9" hidden="1"/>
    <cellStyle name="表示済みのハイパーリンク" xfId="39" builtinId="9" hidden="1"/>
    <cellStyle name="表示済みのハイパーリンク" xfId="40" builtinId="9" hidden="1"/>
    <cellStyle name="表示済みのハイパーリンク" xfId="41" builtinId="9" hidden="1"/>
    <cellStyle name="表示済みのハイパーリンク" xfId="42" builtinId="9" hidden="1"/>
    <cellStyle name="表示済みのハイパーリンク" xfId="43" builtinId="9" hidden="1"/>
    <cellStyle name="表示済みのハイパーリンク" xfId="44" builtinId="9" hidden="1"/>
    <cellStyle name="表示済みのハイパーリンク" xfId="45"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 name="表示済みのハイパーリンク" xfId="52" builtinId="9" hidden="1"/>
    <cellStyle name="表示済みのハイパーリンク" xfId="53" builtinId="9" hidden="1"/>
    <cellStyle name="表示済みのハイパーリンク" xfId="54"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8" builtinId="9" hidden="1"/>
    <cellStyle name="表示済みのハイパーリンク" xfId="59" builtinId="9" hidden="1"/>
    <cellStyle name="表示済みのハイパーリンク" xfId="60" builtinId="9" hidden="1"/>
    <cellStyle name="表示済みのハイパーリンク" xfId="61" builtinId="9" hidden="1"/>
    <cellStyle name="表示済みのハイパーリンク" xfId="62" builtinId="9" hidden="1"/>
    <cellStyle name="表示済みのハイパーリンク" xfId="63"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7" builtinId="9" hidden="1"/>
    <cellStyle name="表示済みのハイパーリンク" xfId="68" builtinId="9" hidden="1"/>
    <cellStyle name="表示済みのハイパーリンク" xfId="69" builtinId="9" hidden="1"/>
    <cellStyle name="表示済みのハイパーリンク" xfId="70" builtinId="9" hidden="1"/>
    <cellStyle name="表示済みのハイパーリンク" xfId="71" builtinId="9" hidden="1"/>
    <cellStyle name="表示済みのハイパーリンク" xfId="72" builtinId="9" hidden="1"/>
    <cellStyle name="表示済みのハイパーリンク" xfId="73"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7" builtinId="9" hidden="1"/>
    <cellStyle name="表示済みのハイパーリンク" xfId="78" builtinId="9" hidden="1"/>
    <cellStyle name="表示済みのハイパーリンク" xfId="79" builtinId="9" hidden="1"/>
    <cellStyle name="表示済みのハイパーリンク" xfId="80" builtinId="9" hidden="1"/>
    <cellStyle name="表示済みのハイパーリンク" xfId="81" builtinId="9" hidden="1"/>
    <cellStyle name="表示済みのハイパーリンク" xfId="82"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6" builtinId="9" hidden="1"/>
    <cellStyle name="表示済みのハイパーリンク" xfId="87" builtinId="9" hidden="1"/>
    <cellStyle name="表示済みのハイパーリンク" xfId="88" builtinId="9" hidden="1"/>
    <cellStyle name="表示済みのハイパーリンク" xfId="89" builtinId="9" hidden="1"/>
    <cellStyle name="表示済みのハイパーリンク" xfId="90" builtinId="9" hidden="1"/>
    <cellStyle name="表示済みのハイパーリンク" xfId="91" builtinId="9" hidden="1"/>
    <cellStyle name="表示済みのハイパーリンク" xfId="92" builtinId="9" hidden="1"/>
    <cellStyle name="表示済みのハイパーリンク" xfId="93" builtinId="9" hidden="1"/>
    <cellStyle name="表示済みのハイパーリンク" xfId="9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80"/>
  <sheetViews>
    <sheetView workbookViewId="0">
      <pane ySplit="3" topLeftCell="A12" activePane="bottomLeft" state="frozen"/>
      <selection activeCell="J27" sqref="J27"/>
      <selection pane="bottomLeft" activeCell="J27" sqref="J27"/>
    </sheetView>
  </sheetViews>
  <sheetFormatPr baseColWidth="10" defaultColWidth="14.5" defaultRowHeight="15.75" customHeight="1"/>
  <cols>
    <col min="1" max="1" width="5.1640625" style="3" customWidth="1"/>
    <col min="2" max="2" width="8.83203125" style="3" customWidth="1"/>
    <col min="3" max="3" width="8.5" style="3" customWidth="1"/>
    <col min="4" max="4" width="34.1640625" style="3" customWidth="1"/>
    <col min="5" max="5" width="27.6640625" style="3" customWidth="1"/>
    <col min="6" max="6" width="15.6640625" style="3" customWidth="1"/>
    <col min="7" max="7" width="4.1640625" style="3" customWidth="1"/>
    <col min="8" max="8" width="4.5" style="3" customWidth="1"/>
    <col min="9" max="9" width="4.1640625" style="3" customWidth="1"/>
    <col min="10" max="11" width="4.5" style="3" customWidth="1"/>
    <col min="12" max="12" width="4.1640625" style="3" customWidth="1"/>
    <col min="13" max="13" width="4.33203125" style="3" customWidth="1"/>
    <col min="14" max="14" width="4.5" style="3" customWidth="1"/>
    <col min="15" max="15" width="4.33203125" style="3" customWidth="1"/>
    <col min="16" max="17" width="4.5" style="3" customWidth="1"/>
    <col min="18" max="18" width="4.6640625" style="3" customWidth="1"/>
    <col min="19" max="16384" width="14.5" style="3"/>
  </cols>
  <sheetData>
    <row r="1" spans="1:25" ht="15.75" customHeight="1">
      <c r="A1" s="117" t="s">
        <v>0</v>
      </c>
      <c r="B1" s="118"/>
      <c r="C1" s="1"/>
      <c r="D1" s="26"/>
      <c r="E1" s="109" t="s">
        <v>1</v>
      </c>
      <c r="F1" s="109" t="s">
        <v>2</v>
      </c>
      <c r="G1" s="109" t="s">
        <v>283</v>
      </c>
      <c r="H1" s="110"/>
      <c r="I1" s="110"/>
      <c r="J1" s="110"/>
      <c r="K1" s="109" t="s">
        <v>284</v>
      </c>
      <c r="L1" s="110"/>
      <c r="M1" s="110"/>
      <c r="N1" s="110"/>
      <c r="O1" s="109" t="s">
        <v>285</v>
      </c>
      <c r="P1" s="110"/>
      <c r="Q1" s="110"/>
      <c r="R1" s="110"/>
      <c r="S1" s="2"/>
      <c r="T1" s="2"/>
      <c r="U1" s="2"/>
      <c r="V1" s="2"/>
      <c r="W1" s="2"/>
      <c r="X1" s="2"/>
      <c r="Y1" s="2"/>
    </row>
    <row r="2" spans="1:25" ht="15.75" customHeight="1">
      <c r="A2" s="4"/>
      <c r="B2" s="115" t="s">
        <v>7</v>
      </c>
      <c r="C2" s="118"/>
      <c r="D2" s="116"/>
      <c r="E2" s="111"/>
      <c r="F2" s="111"/>
      <c r="G2" s="111"/>
      <c r="H2" s="111"/>
      <c r="I2" s="111"/>
      <c r="J2" s="111"/>
      <c r="K2" s="111"/>
      <c r="L2" s="111"/>
      <c r="M2" s="111"/>
      <c r="N2" s="111"/>
      <c r="O2" s="111"/>
      <c r="P2" s="111"/>
      <c r="Q2" s="111"/>
      <c r="R2" s="111"/>
      <c r="S2" s="2"/>
      <c r="T2" s="2"/>
      <c r="U2" s="2"/>
      <c r="V2" s="2"/>
      <c r="W2" s="2"/>
      <c r="X2" s="2"/>
      <c r="Y2" s="2"/>
    </row>
    <row r="3" spans="1:25" ht="15.75" customHeight="1">
      <c r="A3" s="4"/>
      <c r="B3" s="1"/>
      <c r="C3" s="115" t="s">
        <v>8</v>
      </c>
      <c r="D3" s="116"/>
      <c r="E3" s="112"/>
      <c r="F3" s="112"/>
      <c r="G3" s="112"/>
      <c r="H3" s="112"/>
      <c r="I3" s="112"/>
      <c r="J3" s="112"/>
      <c r="K3" s="112"/>
      <c r="L3" s="112"/>
      <c r="M3" s="112"/>
      <c r="N3" s="112"/>
      <c r="O3" s="112"/>
      <c r="P3" s="112"/>
      <c r="Q3" s="112"/>
      <c r="R3" s="112"/>
      <c r="S3" s="2"/>
      <c r="T3" s="2"/>
      <c r="U3" s="2"/>
      <c r="V3" s="2"/>
      <c r="W3" s="2"/>
      <c r="X3" s="2"/>
      <c r="Y3" s="2"/>
    </row>
    <row r="4" spans="1:25" ht="15.75" customHeight="1">
      <c r="A4" s="119" t="s">
        <v>262</v>
      </c>
      <c r="B4" s="120"/>
      <c r="C4" s="120"/>
      <c r="D4" s="120"/>
      <c r="E4" s="88"/>
      <c r="F4" s="27"/>
      <c r="G4" s="36"/>
      <c r="H4" s="42"/>
      <c r="I4" s="42"/>
      <c r="J4" s="38"/>
      <c r="K4" s="36"/>
      <c r="L4" s="42"/>
      <c r="M4" s="42"/>
      <c r="N4" s="38"/>
      <c r="O4" s="36"/>
      <c r="P4" s="42"/>
      <c r="Q4" s="42"/>
      <c r="R4" s="38"/>
      <c r="S4" s="2"/>
      <c r="T4" s="2"/>
      <c r="U4" s="2"/>
      <c r="V4" s="2"/>
      <c r="W4" s="2"/>
      <c r="X4" s="2"/>
      <c r="Y4" s="2"/>
    </row>
    <row r="5" spans="1:25" ht="15.75" customHeight="1">
      <c r="A5" s="31"/>
      <c r="B5" s="113" t="s">
        <v>263</v>
      </c>
      <c r="C5" s="114"/>
      <c r="D5" s="114"/>
      <c r="E5" s="31"/>
      <c r="F5" s="32"/>
      <c r="G5" s="31"/>
      <c r="H5" s="43"/>
      <c r="I5" s="43"/>
      <c r="J5" s="39"/>
      <c r="K5" s="31"/>
      <c r="L5" s="43"/>
      <c r="M5" s="43"/>
      <c r="N5" s="39"/>
      <c r="O5" s="31"/>
      <c r="P5" s="43"/>
      <c r="Q5" s="43"/>
      <c r="R5" s="39"/>
      <c r="S5" s="2"/>
      <c r="T5" s="2"/>
      <c r="U5" s="2"/>
      <c r="V5" s="2"/>
      <c r="W5" s="2"/>
      <c r="X5" s="2"/>
      <c r="Y5" s="2"/>
    </row>
    <row r="6" spans="1:25" s="90" customFormat="1" ht="15.75" customHeight="1">
      <c r="A6" s="31"/>
      <c r="B6" s="33"/>
      <c r="C6" s="87" t="s">
        <v>286</v>
      </c>
      <c r="D6" s="87"/>
      <c r="E6" s="31"/>
      <c r="F6" s="32"/>
      <c r="G6" s="31"/>
      <c r="H6" s="43"/>
      <c r="I6" s="43"/>
      <c r="J6" s="86"/>
      <c r="K6" s="31"/>
      <c r="L6" s="43"/>
      <c r="M6" s="43"/>
      <c r="N6" s="86"/>
      <c r="O6" s="31"/>
      <c r="P6" s="43"/>
      <c r="Q6" s="43"/>
      <c r="R6" s="86"/>
      <c r="S6" s="89"/>
      <c r="T6" s="89"/>
      <c r="U6" s="89"/>
      <c r="V6" s="89"/>
      <c r="W6" s="89"/>
      <c r="X6" s="89"/>
      <c r="Y6" s="89"/>
    </row>
    <row r="7" spans="1:25" s="90" customFormat="1" ht="15.75" customHeight="1">
      <c r="A7" s="31"/>
      <c r="B7" s="33"/>
      <c r="C7" s="87" t="s">
        <v>287</v>
      </c>
      <c r="D7" s="87"/>
      <c r="E7" s="31"/>
      <c r="F7" s="32"/>
      <c r="G7" s="31"/>
      <c r="H7" s="43"/>
      <c r="I7" s="43"/>
      <c r="J7" s="86"/>
      <c r="K7" s="31"/>
      <c r="L7" s="43"/>
      <c r="M7" s="43"/>
      <c r="N7" s="86"/>
      <c r="O7" s="31"/>
      <c r="P7" s="43"/>
      <c r="Q7" s="43"/>
      <c r="R7" s="86"/>
      <c r="S7" s="89"/>
      <c r="T7" s="89"/>
      <c r="U7" s="89"/>
      <c r="V7" s="89"/>
      <c r="W7" s="89"/>
      <c r="X7" s="89"/>
      <c r="Y7" s="89"/>
    </row>
    <row r="8" spans="1:25" ht="15.75" customHeight="1">
      <c r="A8" s="31"/>
      <c r="B8" s="33"/>
      <c r="C8" s="33"/>
      <c r="D8" s="33"/>
      <c r="E8" s="31"/>
      <c r="F8" s="32"/>
      <c r="G8" s="31"/>
      <c r="H8" s="43"/>
      <c r="I8" s="43"/>
      <c r="J8" s="39"/>
      <c r="K8" s="31"/>
      <c r="L8" s="43"/>
      <c r="M8" s="43"/>
      <c r="N8" s="39"/>
      <c r="O8" s="31"/>
      <c r="P8" s="43"/>
      <c r="Q8" s="43"/>
      <c r="R8" s="39"/>
      <c r="S8" s="2"/>
      <c r="T8" s="2"/>
      <c r="U8" s="2"/>
      <c r="V8" s="2"/>
      <c r="W8" s="2"/>
      <c r="X8" s="2"/>
      <c r="Y8" s="2"/>
    </row>
    <row r="9" spans="1:25" ht="15.75" customHeight="1">
      <c r="A9" s="31"/>
      <c r="B9" s="113" t="s">
        <v>264</v>
      </c>
      <c r="C9" s="114"/>
      <c r="D9" s="114"/>
      <c r="E9" s="31"/>
      <c r="F9" s="32"/>
      <c r="G9" s="31"/>
      <c r="H9" s="43"/>
      <c r="I9" s="43"/>
      <c r="J9" s="39"/>
      <c r="K9" s="31"/>
      <c r="L9" s="43"/>
      <c r="M9" s="43"/>
      <c r="N9" s="39"/>
      <c r="O9" s="31"/>
      <c r="P9" s="43"/>
      <c r="Q9" s="43"/>
      <c r="R9" s="39"/>
      <c r="S9" s="2"/>
      <c r="T9" s="2"/>
      <c r="U9" s="2"/>
      <c r="V9" s="2"/>
      <c r="W9" s="2"/>
      <c r="X9" s="2"/>
      <c r="Y9" s="2"/>
    </row>
    <row r="10" spans="1:25" ht="15.75" customHeight="1">
      <c r="A10" s="31"/>
      <c r="B10" s="33"/>
      <c r="C10" s="113" t="s">
        <v>265</v>
      </c>
      <c r="D10" s="114"/>
      <c r="E10" s="31"/>
      <c r="F10" s="34"/>
      <c r="G10" s="31"/>
      <c r="H10" s="43"/>
      <c r="I10" s="43"/>
      <c r="J10" s="39"/>
      <c r="K10" s="31"/>
      <c r="L10" s="43"/>
      <c r="M10" s="43"/>
      <c r="N10" s="39"/>
      <c r="O10" s="31"/>
      <c r="P10" s="43"/>
      <c r="Q10" s="43"/>
      <c r="R10" s="39"/>
      <c r="S10" s="2"/>
      <c r="T10" s="2"/>
      <c r="U10" s="2"/>
      <c r="V10" s="2"/>
      <c r="W10" s="2"/>
      <c r="X10" s="2"/>
      <c r="Y10" s="2"/>
    </row>
    <row r="11" spans="1:25" s="90" customFormat="1" ht="15.75" customHeight="1">
      <c r="A11" s="31"/>
      <c r="B11" s="33"/>
      <c r="C11" s="113" t="s">
        <v>288</v>
      </c>
      <c r="D11" s="114"/>
      <c r="E11" s="31"/>
      <c r="F11" s="34"/>
      <c r="G11" s="31"/>
      <c r="H11" s="43"/>
      <c r="I11" s="43"/>
      <c r="J11" s="86"/>
      <c r="K11" s="31"/>
      <c r="L11" s="43"/>
      <c r="M11" s="43"/>
      <c r="N11" s="86"/>
      <c r="O11" s="31"/>
      <c r="P11" s="43"/>
      <c r="Q11" s="43"/>
      <c r="R11" s="86"/>
      <c r="S11" s="89"/>
      <c r="T11" s="89"/>
      <c r="U11" s="89"/>
      <c r="V11" s="89"/>
      <c r="W11" s="89"/>
      <c r="X11" s="89"/>
      <c r="Y11" s="89"/>
    </row>
    <row r="12" spans="1:25" ht="15.75" customHeight="1">
      <c r="A12" s="31"/>
      <c r="B12" s="33"/>
      <c r="C12" s="113" t="s">
        <v>289</v>
      </c>
      <c r="D12" s="114"/>
      <c r="E12" s="31"/>
      <c r="F12" s="34"/>
      <c r="G12" s="31"/>
      <c r="H12" s="43"/>
      <c r="I12" s="43"/>
      <c r="J12" s="39"/>
      <c r="K12" s="31"/>
      <c r="L12" s="43"/>
      <c r="M12" s="43"/>
      <c r="N12" s="39"/>
      <c r="O12" s="31"/>
      <c r="P12" s="43"/>
      <c r="Q12" s="43"/>
      <c r="R12" s="39"/>
      <c r="S12" s="2"/>
      <c r="T12" s="2"/>
      <c r="U12" s="2"/>
      <c r="V12" s="2"/>
      <c r="W12" s="2"/>
      <c r="X12" s="2"/>
      <c r="Y12" s="2"/>
    </row>
    <row r="13" spans="1:25" ht="15.75" customHeight="1">
      <c r="A13" s="31"/>
      <c r="B13" s="33"/>
      <c r="C13" s="113" t="s">
        <v>290</v>
      </c>
      <c r="D13" s="114"/>
      <c r="E13" s="31"/>
      <c r="F13" s="34"/>
      <c r="G13" s="31"/>
      <c r="H13" s="43"/>
      <c r="I13" s="43"/>
      <c r="J13" s="39"/>
      <c r="K13" s="31"/>
      <c r="L13" s="43"/>
      <c r="M13" s="43"/>
      <c r="N13" s="39"/>
      <c r="O13" s="31"/>
      <c r="P13" s="43"/>
      <c r="Q13" s="43"/>
      <c r="R13" s="39"/>
      <c r="S13" s="2"/>
      <c r="T13" s="2"/>
      <c r="U13" s="2"/>
      <c r="V13" s="2"/>
      <c r="W13" s="2"/>
      <c r="X13" s="2"/>
      <c r="Y13" s="2"/>
    </row>
    <row r="14" spans="1:25" ht="15.75" customHeight="1">
      <c r="A14" s="31"/>
      <c r="B14" s="33"/>
      <c r="C14" s="113" t="s">
        <v>291</v>
      </c>
      <c r="D14" s="114"/>
      <c r="E14" s="31"/>
      <c r="F14" s="34"/>
      <c r="G14" s="31"/>
      <c r="H14" s="43"/>
      <c r="I14" s="43"/>
      <c r="J14" s="39"/>
      <c r="K14" s="31"/>
      <c r="L14" s="43"/>
      <c r="M14" s="43"/>
      <c r="N14" s="39"/>
      <c r="O14" s="31"/>
      <c r="P14" s="43"/>
      <c r="Q14" s="43"/>
      <c r="R14" s="39"/>
      <c r="S14" s="2"/>
      <c r="T14" s="2"/>
      <c r="U14" s="2"/>
      <c r="V14" s="2"/>
      <c r="W14" s="2"/>
      <c r="X14" s="2"/>
      <c r="Y14" s="2"/>
    </row>
    <row r="15" spans="1:25" ht="15.75" customHeight="1">
      <c r="A15" s="31"/>
      <c r="B15" s="33"/>
      <c r="C15" s="113" t="s">
        <v>292</v>
      </c>
      <c r="D15" s="114"/>
      <c r="E15" s="31"/>
      <c r="F15" s="34"/>
      <c r="G15" s="37"/>
      <c r="H15" s="43"/>
      <c r="I15" s="43"/>
      <c r="J15" s="39"/>
      <c r="K15" s="31"/>
      <c r="L15" s="43"/>
      <c r="M15" s="43"/>
      <c r="N15" s="39"/>
      <c r="O15" s="31"/>
      <c r="P15" s="43"/>
      <c r="Q15" s="43"/>
      <c r="R15" s="39"/>
      <c r="S15" s="2"/>
      <c r="T15" s="2"/>
      <c r="U15" s="2"/>
      <c r="V15" s="2"/>
      <c r="W15" s="2"/>
      <c r="X15" s="2"/>
      <c r="Y15" s="2"/>
    </row>
    <row r="16" spans="1:25" ht="15.75" customHeight="1">
      <c r="A16" s="31"/>
      <c r="B16" s="33"/>
      <c r="C16" s="113" t="s">
        <v>293</v>
      </c>
      <c r="D16" s="114"/>
      <c r="E16" s="31"/>
      <c r="F16" s="34"/>
      <c r="G16" s="37"/>
      <c r="H16" s="44"/>
      <c r="I16" s="43"/>
      <c r="J16" s="39"/>
      <c r="K16" s="31"/>
      <c r="L16" s="43"/>
      <c r="M16" s="43"/>
      <c r="N16" s="39"/>
      <c r="O16" s="31"/>
      <c r="P16" s="43"/>
      <c r="Q16" s="43"/>
      <c r="R16" s="39"/>
      <c r="S16" s="2"/>
      <c r="T16" s="2"/>
      <c r="U16" s="2"/>
      <c r="V16" s="2"/>
      <c r="W16" s="2"/>
      <c r="X16" s="2"/>
      <c r="Y16" s="2"/>
    </row>
    <row r="17" spans="1:25" ht="15.75" customHeight="1">
      <c r="A17" s="31"/>
      <c r="B17" s="33"/>
      <c r="C17" s="33"/>
      <c r="D17" s="33"/>
      <c r="E17" s="31"/>
      <c r="F17" s="32"/>
      <c r="G17" s="31"/>
      <c r="H17" s="43"/>
      <c r="I17" s="43"/>
      <c r="J17" s="39"/>
      <c r="K17" s="31"/>
      <c r="L17" s="43"/>
      <c r="M17" s="43"/>
      <c r="N17" s="39"/>
      <c r="O17" s="31"/>
      <c r="P17" s="43"/>
      <c r="Q17" s="43"/>
      <c r="R17" s="39"/>
      <c r="S17" s="2"/>
      <c r="T17" s="2"/>
      <c r="U17" s="2"/>
      <c r="V17" s="2"/>
      <c r="W17" s="2"/>
      <c r="X17" s="2"/>
      <c r="Y17" s="2"/>
    </row>
    <row r="18" spans="1:25" ht="15.75" customHeight="1">
      <c r="A18" s="31"/>
      <c r="B18" s="113" t="s">
        <v>266</v>
      </c>
      <c r="C18" s="114"/>
      <c r="D18" s="114"/>
      <c r="E18" s="31"/>
      <c r="F18" s="32"/>
      <c r="G18" s="31"/>
      <c r="H18" s="43"/>
      <c r="I18" s="43"/>
      <c r="J18" s="39"/>
      <c r="K18" s="31"/>
      <c r="L18" s="43"/>
      <c r="M18" s="43"/>
      <c r="N18" s="39"/>
      <c r="O18" s="31"/>
      <c r="P18" s="43"/>
      <c r="Q18" s="43"/>
      <c r="R18" s="39"/>
      <c r="S18" s="2"/>
      <c r="T18" s="2"/>
      <c r="U18" s="2"/>
      <c r="V18" s="2"/>
      <c r="W18" s="2"/>
      <c r="X18" s="2"/>
      <c r="Y18" s="2"/>
    </row>
    <row r="19" spans="1:25" ht="15.75" customHeight="1">
      <c r="A19" s="31"/>
      <c r="B19" s="33"/>
      <c r="C19" s="113" t="s">
        <v>267</v>
      </c>
      <c r="D19" s="114"/>
      <c r="E19" s="31"/>
      <c r="F19" s="34"/>
      <c r="G19" s="37"/>
      <c r="H19" s="43"/>
      <c r="I19" s="43"/>
      <c r="J19" s="39"/>
      <c r="K19" s="31"/>
      <c r="L19" s="43"/>
      <c r="M19" s="43"/>
      <c r="N19" s="39"/>
      <c r="O19" s="31"/>
      <c r="P19" s="43"/>
      <c r="Q19" s="43"/>
      <c r="R19" s="39"/>
      <c r="S19" s="2"/>
      <c r="T19" s="2"/>
      <c r="U19" s="2"/>
      <c r="V19" s="2"/>
      <c r="W19" s="2"/>
      <c r="X19" s="2"/>
      <c r="Y19" s="2"/>
    </row>
    <row r="20" spans="1:25" ht="15.75" customHeight="1">
      <c r="A20" s="31"/>
      <c r="B20" s="33"/>
      <c r="C20" s="113" t="s">
        <v>268</v>
      </c>
      <c r="D20" s="114"/>
      <c r="E20" s="31"/>
      <c r="F20" s="34"/>
      <c r="G20" s="37"/>
      <c r="H20" s="43"/>
      <c r="I20" s="43"/>
      <c r="J20" s="39"/>
      <c r="K20" s="31"/>
      <c r="L20" s="43"/>
      <c r="M20" s="43"/>
      <c r="N20" s="39"/>
      <c r="O20" s="31"/>
      <c r="P20" s="43"/>
      <c r="Q20" s="43"/>
      <c r="R20" s="39"/>
      <c r="S20" s="2"/>
      <c r="T20" s="2"/>
      <c r="U20" s="2"/>
      <c r="V20" s="2"/>
      <c r="W20" s="2"/>
      <c r="X20" s="2"/>
      <c r="Y20" s="2"/>
    </row>
    <row r="21" spans="1:25" ht="15.75" customHeight="1">
      <c r="A21" s="31"/>
      <c r="B21" s="33"/>
      <c r="C21" s="113" t="s">
        <v>269</v>
      </c>
      <c r="D21" s="114"/>
      <c r="E21" s="31"/>
      <c r="F21" s="34"/>
      <c r="G21" s="37"/>
      <c r="H21" s="43"/>
      <c r="I21" s="43"/>
      <c r="J21" s="39"/>
      <c r="K21" s="31"/>
      <c r="L21" s="43"/>
      <c r="M21" s="43"/>
      <c r="N21" s="39"/>
      <c r="O21" s="31"/>
      <c r="P21" s="43"/>
      <c r="Q21" s="43"/>
      <c r="R21" s="39"/>
      <c r="S21" s="2"/>
      <c r="T21" s="2"/>
      <c r="U21" s="2"/>
      <c r="V21" s="2"/>
      <c r="W21" s="2"/>
      <c r="X21" s="2"/>
      <c r="Y21" s="2"/>
    </row>
    <row r="22" spans="1:25" ht="15.75" customHeight="1">
      <c r="A22" s="31"/>
      <c r="B22" s="33"/>
      <c r="C22" s="113" t="s">
        <v>270</v>
      </c>
      <c r="D22" s="114"/>
      <c r="E22" s="31"/>
      <c r="F22" s="34"/>
      <c r="G22" s="37"/>
      <c r="H22" s="43"/>
      <c r="I22" s="43"/>
      <c r="J22" s="39"/>
      <c r="K22" s="31"/>
      <c r="L22" s="43"/>
      <c r="M22" s="43"/>
      <c r="N22" s="39"/>
      <c r="O22" s="31"/>
      <c r="P22" s="43"/>
      <c r="Q22" s="43"/>
      <c r="R22" s="39"/>
      <c r="S22" s="2"/>
      <c r="T22" s="2"/>
      <c r="U22" s="2"/>
      <c r="V22" s="2"/>
      <c r="W22" s="2"/>
      <c r="X22" s="2"/>
      <c r="Y22" s="2"/>
    </row>
    <row r="23" spans="1:25" ht="15.75" customHeight="1">
      <c r="A23" s="31"/>
      <c r="B23" s="33"/>
      <c r="C23" s="113" t="s">
        <v>271</v>
      </c>
      <c r="D23" s="114"/>
      <c r="E23" s="31"/>
      <c r="F23" s="34"/>
      <c r="G23" s="37"/>
      <c r="H23" s="43"/>
      <c r="I23" s="43"/>
      <c r="J23" s="39"/>
      <c r="K23" s="31"/>
      <c r="L23" s="43"/>
      <c r="M23" s="43"/>
      <c r="N23" s="39"/>
      <c r="O23" s="31"/>
      <c r="P23" s="43"/>
      <c r="Q23" s="43"/>
      <c r="R23" s="39"/>
      <c r="S23" s="2"/>
      <c r="T23" s="2"/>
      <c r="U23" s="2"/>
      <c r="V23" s="2"/>
      <c r="W23" s="2"/>
      <c r="X23" s="2"/>
      <c r="Y23" s="2"/>
    </row>
    <row r="24" spans="1:25" ht="15.75" customHeight="1">
      <c r="A24" s="31"/>
      <c r="B24" s="33"/>
      <c r="C24" s="113" t="s">
        <v>272</v>
      </c>
      <c r="D24" s="114"/>
      <c r="E24" s="31"/>
      <c r="F24" s="35"/>
      <c r="G24" s="31"/>
      <c r="H24" s="44"/>
      <c r="I24" s="44"/>
      <c r="J24" s="40"/>
      <c r="K24" s="37"/>
      <c r="L24" s="43"/>
      <c r="M24" s="43"/>
      <c r="N24" s="39"/>
      <c r="O24" s="31"/>
      <c r="P24" s="43"/>
      <c r="Q24" s="43"/>
      <c r="R24" s="39"/>
      <c r="S24" s="2"/>
      <c r="T24" s="2"/>
      <c r="U24" s="2"/>
      <c r="V24" s="2"/>
      <c r="W24" s="2"/>
      <c r="X24" s="2"/>
      <c r="Y24" s="2"/>
    </row>
    <row r="25" spans="1:25" ht="15.75" customHeight="1">
      <c r="A25" s="31"/>
      <c r="B25" s="33"/>
      <c r="C25" s="33"/>
      <c r="D25" s="33"/>
      <c r="E25" s="31"/>
      <c r="F25" s="32"/>
      <c r="G25" s="31"/>
      <c r="H25" s="43"/>
      <c r="I25" s="43"/>
      <c r="J25" s="39"/>
      <c r="K25" s="31"/>
      <c r="L25" s="43"/>
      <c r="M25" s="43"/>
      <c r="N25" s="39"/>
      <c r="O25" s="31"/>
      <c r="P25" s="43"/>
      <c r="Q25" s="43"/>
      <c r="R25" s="39"/>
      <c r="S25" s="2"/>
      <c r="T25" s="2"/>
      <c r="U25" s="2"/>
      <c r="V25" s="2"/>
      <c r="W25" s="2"/>
      <c r="X25" s="2"/>
      <c r="Y25" s="2"/>
    </row>
    <row r="26" spans="1:25" ht="15.75" customHeight="1">
      <c r="A26" s="31"/>
      <c r="B26" s="113" t="s">
        <v>273</v>
      </c>
      <c r="C26" s="114"/>
      <c r="D26" s="114"/>
      <c r="E26" s="31"/>
      <c r="F26" s="32"/>
      <c r="G26" s="31"/>
      <c r="H26" s="43"/>
      <c r="I26" s="43"/>
      <c r="J26" s="39"/>
      <c r="K26" s="31"/>
      <c r="L26" s="43"/>
      <c r="M26" s="43"/>
      <c r="N26" s="39"/>
      <c r="O26" s="31"/>
      <c r="P26" s="43"/>
      <c r="Q26" s="43"/>
      <c r="R26" s="39"/>
      <c r="S26" s="2"/>
      <c r="T26" s="2"/>
      <c r="U26" s="2"/>
      <c r="V26" s="2"/>
      <c r="W26" s="2"/>
      <c r="X26" s="2"/>
      <c r="Y26" s="2"/>
    </row>
    <row r="27" spans="1:25" ht="15.75" customHeight="1">
      <c r="A27" s="31"/>
      <c r="B27" s="33"/>
      <c r="C27" s="113" t="s">
        <v>274</v>
      </c>
      <c r="D27" s="114"/>
      <c r="E27" s="31"/>
      <c r="F27" s="34"/>
      <c r="G27" s="31"/>
      <c r="H27" s="43"/>
      <c r="I27" s="43"/>
      <c r="J27" s="39"/>
      <c r="K27" s="37"/>
      <c r="L27" s="43"/>
      <c r="M27" s="43"/>
      <c r="N27" s="39"/>
      <c r="O27" s="31"/>
      <c r="P27" s="43"/>
      <c r="Q27" s="43"/>
      <c r="R27" s="39"/>
      <c r="S27" s="2"/>
      <c r="T27" s="2"/>
      <c r="U27" s="2"/>
      <c r="V27" s="2"/>
      <c r="W27" s="2"/>
      <c r="X27" s="2"/>
      <c r="Y27" s="2"/>
    </row>
    <row r="28" spans="1:25" ht="15.75" customHeight="1">
      <c r="A28" s="31"/>
      <c r="B28" s="33"/>
      <c r="C28" s="113" t="s">
        <v>275</v>
      </c>
      <c r="D28" s="114"/>
      <c r="E28" s="31"/>
      <c r="F28" s="34"/>
      <c r="G28" s="31"/>
      <c r="H28" s="43"/>
      <c r="I28" s="43"/>
      <c r="J28" s="39"/>
      <c r="K28" s="31"/>
      <c r="L28" s="44"/>
      <c r="M28" s="44"/>
      <c r="N28" s="39"/>
      <c r="O28" s="31"/>
      <c r="P28" s="43"/>
      <c r="Q28" s="43"/>
      <c r="R28" s="39"/>
      <c r="S28" s="2"/>
      <c r="T28" s="2"/>
      <c r="U28" s="2"/>
      <c r="V28" s="2"/>
      <c r="W28" s="2"/>
      <c r="X28" s="2"/>
      <c r="Y28" s="2"/>
    </row>
    <row r="29" spans="1:25" ht="15.75" customHeight="1">
      <c r="A29" s="31"/>
      <c r="B29" s="33"/>
      <c r="C29" s="113" t="s">
        <v>276</v>
      </c>
      <c r="D29" s="114"/>
      <c r="E29" s="31"/>
      <c r="F29" s="34"/>
      <c r="G29" s="31"/>
      <c r="H29" s="43"/>
      <c r="I29" s="43"/>
      <c r="J29" s="39"/>
      <c r="K29" s="31"/>
      <c r="L29" s="43"/>
      <c r="M29" s="43"/>
      <c r="N29" s="40"/>
      <c r="O29" s="31"/>
      <c r="P29" s="43"/>
      <c r="Q29" s="43"/>
      <c r="R29" s="39"/>
      <c r="S29" s="2"/>
      <c r="T29" s="2"/>
      <c r="U29" s="2"/>
      <c r="V29" s="2"/>
      <c r="W29" s="2"/>
      <c r="X29" s="2"/>
      <c r="Y29" s="2"/>
    </row>
    <row r="30" spans="1:25" ht="15.75" customHeight="1">
      <c r="A30" s="31"/>
      <c r="B30" s="33"/>
      <c r="C30" s="33"/>
      <c r="D30" s="33"/>
      <c r="E30" s="31"/>
      <c r="F30" s="32"/>
      <c r="G30" s="31"/>
      <c r="H30" s="43"/>
      <c r="I30" s="43"/>
      <c r="J30" s="39"/>
      <c r="K30" s="31"/>
      <c r="L30" s="43"/>
      <c r="M30" s="43"/>
      <c r="N30" s="40"/>
      <c r="O30" s="31"/>
      <c r="P30" s="43"/>
      <c r="Q30" s="43"/>
      <c r="R30" s="39"/>
      <c r="S30" s="2"/>
      <c r="T30" s="2"/>
      <c r="U30" s="2"/>
      <c r="V30" s="2"/>
      <c r="W30" s="2"/>
      <c r="X30" s="2"/>
      <c r="Y30" s="2"/>
    </row>
    <row r="31" spans="1:25" ht="15.75" customHeight="1">
      <c r="A31" s="31"/>
      <c r="B31" s="113" t="s">
        <v>280</v>
      </c>
      <c r="C31" s="114"/>
      <c r="D31" s="114"/>
      <c r="E31" s="31"/>
      <c r="F31" s="32"/>
      <c r="G31" s="31"/>
      <c r="H31" s="43"/>
      <c r="I31" s="43"/>
      <c r="J31" s="39"/>
      <c r="K31" s="31"/>
      <c r="L31" s="43"/>
      <c r="M31" s="43"/>
      <c r="N31" s="39"/>
      <c r="O31" s="31"/>
      <c r="P31" s="43"/>
      <c r="Q31" s="43"/>
      <c r="R31" s="39"/>
      <c r="S31" s="2"/>
      <c r="T31" s="2"/>
      <c r="U31" s="2"/>
      <c r="V31" s="2"/>
      <c r="W31" s="2"/>
      <c r="X31" s="2"/>
      <c r="Y31" s="2"/>
    </row>
    <row r="32" spans="1:25" ht="15.75" customHeight="1">
      <c r="A32" s="31"/>
      <c r="B32" s="33"/>
      <c r="C32" s="113" t="s">
        <v>277</v>
      </c>
      <c r="D32" s="114"/>
      <c r="E32" s="31"/>
      <c r="F32" s="34"/>
      <c r="G32" s="31"/>
      <c r="H32" s="43"/>
      <c r="I32" s="43"/>
      <c r="J32" s="39"/>
      <c r="K32" s="31"/>
      <c r="L32" s="43"/>
      <c r="M32" s="43"/>
      <c r="N32" s="39"/>
      <c r="O32" s="37"/>
      <c r="P32" s="43"/>
      <c r="Q32" s="43"/>
      <c r="R32" s="39"/>
      <c r="S32" s="2"/>
      <c r="T32" s="2"/>
      <c r="U32" s="2"/>
      <c r="V32" s="2"/>
      <c r="W32" s="2"/>
      <c r="X32" s="2"/>
      <c r="Y32" s="2"/>
    </row>
    <row r="33" spans="1:25" ht="15.75" customHeight="1">
      <c r="A33" s="31"/>
      <c r="B33" s="33"/>
      <c r="C33" s="113" t="s">
        <v>278</v>
      </c>
      <c r="D33" s="114"/>
      <c r="E33" s="31"/>
      <c r="F33" s="34"/>
      <c r="G33" s="31"/>
      <c r="H33" s="43"/>
      <c r="I33" s="43"/>
      <c r="J33" s="39"/>
      <c r="K33" s="31"/>
      <c r="L33" s="43"/>
      <c r="M33" s="43"/>
      <c r="N33" s="39"/>
      <c r="O33" s="37"/>
      <c r="P33" s="43"/>
      <c r="Q33" s="43"/>
      <c r="R33" s="39"/>
      <c r="S33" s="2"/>
      <c r="T33" s="2"/>
      <c r="U33" s="2"/>
      <c r="V33" s="2"/>
      <c r="W33" s="2"/>
      <c r="X33" s="2"/>
      <c r="Y33" s="2"/>
    </row>
    <row r="34" spans="1:25" ht="15.75" customHeight="1">
      <c r="A34" s="31"/>
      <c r="B34" s="33"/>
      <c r="C34" s="113" t="s">
        <v>279</v>
      </c>
      <c r="D34" s="114"/>
      <c r="E34" s="31"/>
      <c r="F34" s="34"/>
      <c r="G34" s="31"/>
      <c r="H34" s="43"/>
      <c r="I34" s="43"/>
      <c r="J34" s="39"/>
      <c r="K34" s="31"/>
      <c r="L34" s="43"/>
      <c r="M34" s="43"/>
      <c r="N34" s="39"/>
      <c r="O34" s="31"/>
      <c r="P34" s="44"/>
      <c r="Q34" s="43"/>
      <c r="R34" s="39"/>
      <c r="S34" s="2"/>
      <c r="T34" s="2"/>
      <c r="U34" s="2"/>
      <c r="V34" s="2"/>
      <c r="W34" s="2"/>
      <c r="X34" s="2"/>
      <c r="Y34" s="2"/>
    </row>
    <row r="35" spans="1:25" ht="15.75" customHeight="1">
      <c r="A35" s="31"/>
      <c r="B35" s="33"/>
      <c r="C35" s="33"/>
      <c r="D35" s="33"/>
      <c r="E35" s="31"/>
      <c r="F35" s="32"/>
      <c r="G35" s="31"/>
      <c r="H35" s="43"/>
      <c r="I35" s="43"/>
      <c r="J35" s="39"/>
      <c r="K35" s="31"/>
      <c r="L35" s="43"/>
      <c r="M35" s="43"/>
      <c r="N35" s="39"/>
      <c r="O35" s="31"/>
      <c r="P35" s="43"/>
      <c r="Q35" s="43"/>
      <c r="R35" s="39"/>
      <c r="S35" s="2"/>
      <c r="T35" s="2"/>
      <c r="U35" s="2"/>
      <c r="V35" s="2"/>
      <c r="W35" s="2"/>
      <c r="X35" s="2"/>
      <c r="Y35" s="2"/>
    </row>
    <row r="36" spans="1:25" ht="15.75" customHeight="1">
      <c r="A36" s="31"/>
      <c r="B36" s="113" t="s">
        <v>281</v>
      </c>
      <c r="C36" s="114"/>
      <c r="D36" s="114"/>
      <c r="E36" s="31"/>
      <c r="F36" s="32"/>
      <c r="G36" s="31"/>
      <c r="H36" s="43"/>
      <c r="I36" s="43"/>
      <c r="J36" s="39"/>
      <c r="K36" s="31"/>
      <c r="L36" s="43"/>
      <c r="M36" s="43"/>
      <c r="N36" s="39"/>
      <c r="O36" s="31"/>
      <c r="P36" s="43"/>
      <c r="Q36" s="44"/>
      <c r="R36" s="39"/>
      <c r="S36" s="2"/>
      <c r="T36" s="2"/>
      <c r="U36" s="2"/>
      <c r="V36" s="2"/>
      <c r="W36" s="2"/>
      <c r="X36" s="2"/>
      <c r="Y36" s="2"/>
    </row>
    <row r="37" spans="1:25" ht="15.75" customHeight="1">
      <c r="A37" s="31"/>
      <c r="B37" s="33"/>
      <c r="C37" s="113" t="s">
        <v>282</v>
      </c>
      <c r="D37" s="114"/>
      <c r="E37" s="31"/>
      <c r="F37" s="34"/>
      <c r="G37" s="31"/>
      <c r="H37" s="43"/>
      <c r="I37" s="43"/>
      <c r="J37" s="39"/>
      <c r="K37" s="31"/>
      <c r="L37" s="43"/>
      <c r="M37" s="43"/>
      <c r="N37" s="39"/>
      <c r="O37" s="31"/>
      <c r="P37" s="43"/>
      <c r="Q37" s="43"/>
      <c r="R37" s="105"/>
      <c r="S37" s="2"/>
      <c r="T37" s="2"/>
      <c r="U37" s="2"/>
      <c r="V37" s="2"/>
      <c r="W37" s="2"/>
      <c r="X37" s="2"/>
      <c r="Y37" s="2"/>
    </row>
    <row r="38" spans="1:25" ht="15.75" customHeight="1">
      <c r="A38" s="31"/>
      <c r="B38" s="33"/>
      <c r="C38" s="33"/>
      <c r="D38" s="33"/>
      <c r="E38" s="31"/>
      <c r="F38" s="32"/>
      <c r="G38" s="31"/>
      <c r="H38" s="43"/>
      <c r="I38" s="43"/>
      <c r="J38" s="39"/>
      <c r="K38" s="31"/>
      <c r="L38" s="43"/>
      <c r="M38" s="43"/>
      <c r="N38" s="39"/>
      <c r="O38" s="31"/>
      <c r="P38" s="43"/>
      <c r="Q38" s="43"/>
      <c r="R38" s="39"/>
      <c r="S38" s="2"/>
      <c r="T38" s="2"/>
      <c r="U38" s="2"/>
      <c r="V38" s="2"/>
      <c r="W38" s="2"/>
      <c r="X38" s="2"/>
      <c r="Y38" s="2"/>
    </row>
    <row r="39" spans="1:25" ht="15.75" customHeight="1">
      <c r="A39" s="31"/>
      <c r="B39" s="33"/>
      <c r="C39" s="33"/>
      <c r="D39" s="33"/>
      <c r="E39" s="31"/>
      <c r="F39" s="32"/>
      <c r="G39" s="31"/>
      <c r="H39" s="43"/>
      <c r="I39" s="43"/>
      <c r="J39" s="39"/>
      <c r="K39" s="31"/>
      <c r="L39" s="43"/>
      <c r="M39" s="43"/>
      <c r="N39" s="39"/>
      <c r="O39" s="31"/>
      <c r="P39" s="43"/>
      <c r="Q39" s="43"/>
      <c r="R39" s="39"/>
      <c r="S39" s="2"/>
      <c r="T39" s="2"/>
      <c r="U39" s="2"/>
      <c r="V39" s="2"/>
      <c r="W39" s="2"/>
      <c r="X39" s="2"/>
      <c r="Y39" s="2"/>
    </row>
    <row r="40" spans="1:25" ht="15.75" customHeight="1">
      <c r="A40" s="31"/>
      <c r="B40" s="33"/>
      <c r="C40" s="33"/>
      <c r="D40" s="33"/>
      <c r="E40" s="31"/>
      <c r="F40" s="32"/>
      <c r="G40" s="31"/>
      <c r="H40" s="43"/>
      <c r="I40" s="43"/>
      <c r="J40" s="39"/>
      <c r="K40" s="31"/>
      <c r="L40" s="43"/>
      <c r="M40" s="43"/>
      <c r="N40" s="39"/>
      <c r="O40" s="31"/>
      <c r="P40" s="43"/>
      <c r="Q40" s="43"/>
      <c r="R40" s="39"/>
      <c r="S40" s="2"/>
      <c r="T40" s="2"/>
      <c r="U40" s="2"/>
      <c r="V40" s="2"/>
      <c r="W40" s="2"/>
      <c r="X40" s="2"/>
      <c r="Y40" s="2"/>
    </row>
    <row r="41" spans="1:25" ht="15.75" customHeight="1">
      <c r="A41" s="28"/>
      <c r="B41" s="29"/>
      <c r="C41" s="29"/>
      <c r="D41" s="29"/>
      <c r="E41" s="28"/>
      <c r="F41" s="30"/>
      <c r="G41" s="28"/>
      <c r="H41" s="45"/>
      <c r="I41" s="45"/>
      <c r="J41" s="41"/>
      <c r="K41" s="28"/>
      <c r="L41" s="45"/>
      <c r="M41" s="45"/>
      <c r="N41" s="41"/>
      <c r="O41" s="28"/>
      <c r="P41" s="45"/>
      <c r="Q41" s="45"/>
      <c r="R41" s="41"/>
      <c r="S41" s="2"/>
      <c r="T41" s="2"/>
      <c r="U41" s="2"/>
      <c r="V41" s="2"/>
      <c r="W41" s="2"/>
      <c r="X41" s="2"/>
      <c r="Y41" s="2"/>
    </row>
    <row r="42" spans="1:25" ht="15.75" customHeight="1">
      <c r="A42" s="8"/>
      <c r="B42" s="8"/>
      <c r="C42" s="8"/>
      <c r="D42" s="8"/>
      <c r="E42" s="8"/>
      <c r="F42" s="8"/>
      <c r="G42" s="8"/>
      <c r="H42" s="8"/>
      <c r="I42" s="8"/>
      <c r="J42" s="8"/>
      <c r="K42" s="8"/>
      <c r="L42" s="8"/>
      <c r="M42" s="8"/>
      <c r="N42" s="8"/>
      <c r="O42" s="8"/>
      <c r="P42" s="8"/>
      <c r="Q42" s="8"/>
      <c r="R42" s="8"/>
      <c r="S42" s="2"/>
      <c r="T42" s="2"/>
      <c r="U42" s="2"/>
      <c r="V42" s="2"/>
      <c r="W42" s="2"/>
      <c r="X42" s="2"/>
      <c r="Y42" s="2"/>
    </row>
    <row r="43" spans="1:25" ht="15.7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sheetData>
  <mergeCells count="35">
    <mergeCell ref="B26:D26"/>
    <mergeCell ref="C33:D33"/>
    <mergeCell ref="C32:D32"/>
    <mergeCell ref="B31:D31"/>
    <mergeCell ref="C34:D34"/>
    <mergeCell ref="C27:D27"/>
    <mergeCell ref="C28:D28"/>
    <mergeCell ref="C29:D29"/>
    <mergeCell ref="F1:F3"/>
    <mergeCell ref="G1:J3"/>
    <mergeCell ref="C14:D14"/>
    <mergeCell ref="C10:D10"/>
    <mergeCell ref="C24:D24"/>
    <mergeCell ref="C23:D23"/>
    <mergeCell ref="C21:D21"/>
    <mergeCell ref="C20:D20"/>
    <mergeCell ref="B18:D18"/>
    <mergeCell ref="C22:D22"/>
    <mergeCell ref="C19:D19"/>
    <mergeCell ref="K1:N3"/>
    <mergeCell ref="O1:R3"/>
    <mergeCell ref="C37:D37"/>
    <mergeCell ref="B36:D36"/>
    <mergeCell ref="C3:D3"/>
    <mergeCell ref="A1:B1"/>
    <mergeCell ref="B2:D2"/>
    <mergeCell ref="B5:D5"/>
    <mergeCell ref="A4:D4"/>
    <mergeCell ref="E1:E3"/>
    <mergeCell ref="B9:D9"/>
    <mergeCell ref="C12:D12"/>
    <mergeCell ref="C13:D13"/>
    <mergeCell ref="C15:D15"/>
    <mergeCell ref="C11:D11"/>
    <mergeCell ref="C16:D16"/>
  </mergeCells>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81"/>
  <sheetViews>
    <sheetView topLeftCell="A8" workbookViewId="0">
      <selection activeCell="J27" sqref="J27"/>
    </sheetView>
  </sheetViews>
  <sheetFormatPr baseColWidth="10" defaultColWidth="17.1640625" defaultRowHeight="13"/>
  <cols>
    <col min="1" max="1" width="11.6640625" style="52" customWidth="1"/>
    <col min="2" max="2" width="23" style="52" customWidth="1"/>
    <col min="3" max="3" width="8.6640625" style="52" customWidth="1"/>
    <col min="4" max="15" width="10.33203125" style="52" customWidth="1"/>
    <col min="16" max="16" width="12.5" style="52" customWidth="1"/>
    <col min="17" max="18" width="17.1640625" style="52" customWidth="1"/>
    <col min="19" max="16384" width="17.1640625" style="52"/>
  </cols>
  <sheetData>
    <row r="2" spans="1:18" ht="24">
      <c r="A2" s="51" t="s">
        <v>204</v>
      </c>
      <c r="D2" s="81" t="s">
        <v>214</v>
      </c>
      <c r="E2" s="82"/>
      <c r="F2" s="82"/>
      <c r="G2" s="82"/>
      <c r="H2" s="82"/>
      <c r="I2" s="82"/>
      <c r="J2" s="82"/>
      <c r="K2" s="82"/>
      <c r="L2" s="82"/>
      <c r="M2" s="82"/>
      <c r="N2" s="82"/>
      <c r="O2" s="82"/>
    </row>
    <row r="3" spans="1:18" ht="12.75" customHeight="1">
      <c r="A3" s="53" t="s">
        <v>183</v>
      </c>
      <c r="B3" s="54"/>
      <c r="C3" s="55" t="s">
        <v>184</v>
      </c>
      <c r="D3" s="70" t="s">
        <v>185</v>
      </c>
      <c r="E3" s="70" t="s">
        <v>186</v>
      </c>
      <c r="F3" s="70" t="s">
        <v>187</v>
      </c>
      <c r="G3" s="70" t="s">
        <v>188</v>
      </c>
      <c r="H3" s="70" t="s">
        <v>189</v>
      </c>
      <c r="I3" s="70" t="s">
        <v>190</v>
      </c>
      <c r="J3" s="70" t="s">
        <v>191</v>
      </c>
      <c r="K3" s="70" t="s">
        <v>3</v>
      </c>
      <c r="L3" s="70" t="s">
        <v>4</v>
      </c>
      <c r="M3" s="70" t="s">
        <v>5</v>
      </c>
      <c r="N3" s="70" t="s">
        <v>6</v>
      </c>
      <c r="O3" s="70" t="s">
        <v>192</v>
      </c>
      <c r="P3" s="70" t="s">
        <v>63</v>
      </c>
      <c r="Q3" s="56"/>
      <c r="R3" s="56"/>
    </row>
    <row r="4" spans="1:18" ht="12.75" customHeight="1">
      <c r="A4" s="57" t="s">
        <v>193</v>
      </c>
      <c r="B4" s="58" t="s">
        <v>205</v>
      </c>
      <c r="C4" s="59">
        <v>70000</v>
      </c>
      <c r="D4" s="71">
        <f>D5*$C$4</f>
        <v>700000</v>
      </c>
      <c r="E4" s="71"/>
      <c r="F4" s="71">
        <f>F5*$C$4</f>
        <v>700000</v>
      </c>
      <c r="G4" s="71"/>
      <c r="H4" s="71">
        <f>H5*$C$4</f>
        <v>700000</v>
      </c>
      <c r="I4" s="71"/>
      <c r="J4" s="71">
        <f>J5*$C$4</f>
        <v>700000</v>
      </c>
      <c r="K4" s="71"/>
      <c r="L4" s="71">
        <f>L5*$C$4</f>
        <v>700000</v>
      </c>
      <c r="M4" s="71"/>
      <c r="N4" s="71">
        <f>N5*$C$4</f>
        <v>700000</v>
      </c>
      <c r="O4" s="71"/>
      <c r="P4" s="72">
        <f t="shared" ref="P4:P11" si="0">SUM(D4:O4)</f>
        <v>4200000</v>
      </c>
      <c r="Q4" s="60"/>
      <c r="R4" s="56"/>
    </row>
    <row r="5" spans="1:18" ht="12.75" customHeight="1">
      <c r="A5" s="61"/>
      <c r="B5" s="58"/>
      <c r="C5" s="62" t="s">
        <v>194</v>
      </c>
      <c r="D5" s="71">
        <v>10</v>
      </c>
      <c r="E5" s="71"/>
      <c r="F5" s="71">
        <v>10</v>
      </c>
      <c r="G5" s="71"/>
      <c r="H5" s="71">
        <v>10</v>
      </c>
      <c r="I5" s="71"/>
      <c r="J5" s="71">
        <v>10</v>
      </c>
      <c r="K5" s="71"/>
      <c r="L5" s="71">
        <v>10</v>
      </c>
      <c r="M5" s="71"/>
      <c r="N5" s="71">
        <v>10</v>
      </c>
      <c r="O5" s="71"/>
      <c r="P5" s="72">
        <f t="shared" si="0"/>
        <v>60</v>
      </c>
      <c r="Q5" s="60"/>
      <c r="R5" s="56"/>
    </row>
    <row r="6" spans="1:18" ht="12.75" customHeight="1">
      <c r="A6" s="61"/>
      <c r="B6" s="58"/>
      <c r="C6" s="59"/>
      <c r="D6" s="71"/>
      <c r="E6" s="71"/>
      <c r="F6" s="71"/>
      <c r="G6" s="71"/>
      <c r="H6" s="71"/>
      <c r="I6" s="71"/>
      <c r="J6" s="71"/>
      <c r="K6" s="71"/>
      <c r="L6" s="71"/>
      <c r="M6" s="71"/>
      <c r="N6" s="71"/>
      <c r="O6" s="71"/>
      <c r="P6" s="72">
        <f t="shared" si="0"/>
        <v>0</v>
      </c>
      <c r="Q6" s="60"/>
      <c r="R6" s="56"/>
    </row>
    <row r="7" spans="1:18" ht="12.75" customHeight="1">
      <c r="A7" s="61"/>
      <c r="B7" s="58"/>
      <c r="C7" s="62" t="s">
        <v>194</v>
      </c>
      <c r="D7" s="73"/>
      <c r="E7" s="73"/>
      <c r="F7" s="73"/>
      <c r="G7" s="73"/>
      <c r="H7" s="73"/>
      <c r="I7" s="73"/>
      <c r="J7" s="73"/>
      <c r="K7" s="73"/>
      <c r="L7" s="73"/>
      <c r="M7" s="73"/>
      <c r="N7" s="73"/>
      <c r="O7" s="73"/>
      <c r="P7" s="72">
        <f t="shared" si="0"/>
        <v>0</v>
      </c>
      <c r="Q7" s="60"/>
      <c r="R7" s="56"/>
    </row>
    <row r="8" spans="1:18" ht="12.75" customHeight="1">
      <c r="A8" s="63"/>
      <c r="B8" s="122" t="s">
        <v>195</v>
      </c>
      <c r="C8" s="122"/>
      <c r="D8" s="74">
        <f>D4+D6</f>
        <v>700000</v>
      </c>
      <c r="E8" s="74">
        <f t="shared" ref="E8:O8" si="1">E4+E6</f>
        <v>0</v>
      </c>
      <c r="F8" s="74">
        <f t="shared" si="1"/>
        <v>700000</v>
      </c>
      <c r="G8" s="74">
        <f t="shared" si="1"/>
        <v>0</v>
      </c>
      <c r="H8" s="74">
        <f t="shared" si="1"/>
        <v>700000</v>
      </c>
      <c r="I8" s="74">
        <f t="shared" si="1"/>
        <v>0</v>
      </c>
      <c r="J8" s="74">
        <f t="shared" si="1"/>
        <v>700000</v>
      </c>
      <c r="K8" s="74">
        <f t="shared" si="1"/>
        <v>0</v>
      </c>
      <c r="L8" s="74">
        <f t="shared" si="1"/>
        <v>700000</v>
      </c>
      <c r="M8" s="74">
        <f t="shared" si="1"/>
        <v>0</v>
      </c>
      <c r="N8" s="74">
        <f t="shared" si="1"/>
        <v>700000</v>
      </c>
      <c r="O8" s="74">
        <f t="shared" si="1"/>
        <v>0</v>
      </c>
      <c r="P8" s="75">
        <f t="shared" si="0"/>
        <v>4200000</v>
      </c>
      <c r="Q8" s="60"/>
      <c r="R8" s="56"/>
    </row>
    <row r="9" spans="1:18" ht="12.75" customHeight="1">
      <c r="A9" s="57" t="s">
        <v>196</v>
      </c>
      <c r="B9" s="58" t="s">
        <v>211</v>
      </c>
      <c r="C9" s="62">
        <v>150000</v>
      </c>
      <c r="D9" s="71">
        <v>150000</v>
      </c>
      <c r="E9" s="71"/>
      <c r="F9" s="71">
        <v>150000</v>
      </c>
      <c r="G9" s="71"/>
      <c r="H9" s="71">
        <v>150000</v>
      </c>
      <c r="I9" s="71"/>
      <c r="J9" s="71">
        <v>150000</v>
      </c>
      <c r="K9" s="71"/>
      <c r="L9" s="71">
        <v>150000</v>
      </c>
      <c r="M9" s="71"/>
      <c r="N9" s="71">
        <v>150000</v>
      </c>
      <c r="O9" s="71"/>
      <c r="P9" s="72">
        <f>SUM(D9:O9)</f>
        <v>900000</v>
      </c>
      <c r="Q9" s="60"/>
      <c r="R9" s="56"/>
    </row>
    <row r="10" spans="1:18" ht="12.75" customHeight="1">
      <c r="A10" s="61"/>
      <c r="B10" s="58" t="s">
        <v>212</v>
      </c>
      <c r="C10" s="62">
        <v>70000</v>
      </c>
      <c r="D10" s="71">
        <v>70000</v>
      </c>
      <c r="E10" s="71"/>
      <c r="F10" s="71">
        <v>70000</v>
      </c>
      <c r="G10" s="71"/>
      <c r="H10" s="71">
        <v>70000</v>
      </c>
      <c r="I10" s="71"/>
      <c r="J10" s="71">
        <v>70000</v>
      </c>
      <c r="K10" s="71"/>
      <c r="L10" s="71">
        <v>70000</v>
      </c>
      <c r="M10" s="71"/>
      <c r="N10" s="71">
        <v>70000</v>
      </c>
      <c r="O10" s="71"/>
      <c r="P10" s="72">
        <f>SUM(D10:O10)</f>
        <v>420000</v>
      </c>
      <c r="Q10" s="60"/>
      <c r="R10" s="56"/>
    </row>
    <row r="11" spans="1:18" ht="12.75" customHeight="1">
      <c r="A11" s="61"/>
      <c r="B11" s="58"/>
      <c r="C11" s="59"/>
      <c r="D11" s="71"/>
      <c r="E11" s="71"/>
      <c r="F11" s="71"/>
      <c r="G11" s="71"/>
      <c r="H11" s="71"/>
      <c r="I11" s="71"/>
      <c r="J11" s="71"/>
      <c r="K11" s="71"/>
      <c r="L11" s="71"/>
      <c r="M11" s="71"/>
      <c r="N11" s="71"/>
      <c r="O11" s="71"/>
      <c r="P11" s="72">
        <f t="shared" si="0"/>
        <v>0</v>
      </c>
      <c r="Q11" s="60"/>
      <c r="R11" s="56"/>
    </row>
    <row r="12" spans="1:18" ht="12.75" customHeight="1">
      <c r="A12" s="61"/>
      <c r="B12" s="124" t="s">
        <v>197</v>
      </c>
      <c r="C12" s="125"/>
      <c r="D12" s="71">
        <f t="shared" ref="D12:P12" si="2">SUM(D9:D11)</f>
        <v>220000</v>
      </c>
      <c r="E12" s="71">
        <f t="shared" si="2"/>
        <v>0</v>
      </c>
      <c r="F12" s="71">
        <f t="shared" si="2"/>
        <v>220000</v>
      </c>
      <c r="G12" s="71">
        <f t="shared" si="2"/>
        <v>0</v>
      </c>
      <c r="H12" s="71">
        <f t="shared" si="2"/>
        <v>220000</v>
      </c>
      <c r="I12" s="71">
        <f t="shared" si="2"/>
        <v>0</v>
      </c>
      <c r="J12" s="71">
        <f t="shared" si="2"/>
        <v>220000</v>
      </c>
      <c r="K12" s="71">
        <f t="shared" si="2"/>
        <v>0</v>
      </c>
      <c r="L12" s="71">
        <f t="shared" si="2"/>
        <v>220000</v>
      </c>
      <c r="M12" s="71">
        <f t="shared" si="2"/>
        <v>0</v>
      </c>
      <c r="N12" s="71">
        <f t="shared" si="2"/>
        <v>220000</v>
      </c>
      <c r="O12" s="71">
        <f t="shared" si="2"/>
        <v>0</v>
      </c>
      <c r="P12" s="76">
        <f t="shared" si="2"/>
        <v>1320000</v>
      </c>
      <c r="Q12" s="60"/>
      <c r="R12" s="56"/>
    </row>
    <row r="13" spans="1:18" ht="12.75" customHeight="1">
      <c r="A13" s="63"/>
      <c r="B13" s="122" t="s">
        <v>198</v>
      </c>
      <c r="C13" s="126"/>
      <c r="D13" s="74">
        <f t="shared" ref="D13:O13" si="3">D8-D12</f>
        <v>480000</v>
      </c>
      <c r="E13" s="74">
        <f t="shared" si="3"/>
        <v>0</v>
      </c>
      <c r="F13" s="74">
        <f t="shared" si="3"/>
        <v>480000</v>
      </c>
      <c r="G13" s="74">
        <f t="shared" si="3"/>
        <v>0</v>
      </c>
      <c r="H13" s="74">
        <f t="shared" si="3"/>
        <v>480000</v>
      </c>
      <c r="I13" s="74">
        <f t="shared" si="3"/>
        <v>0</v>
      </c>
      <c r="J13" s="74">
        <f t="shared" si="3"/>
        <v>480000</v>
      </c>
      <c r="K13" s="74">
        <f t="shared" si="3"/>
        <v>0</v>
      </c>
      <c r="L13" s="74">
        <f t="shared" si="3"/>
        <v>480000</v>
      </c>
      <c r="M13" s="74">
        <f t="shared" si="3"/>
        <v>0</v>
      </c>
      <c r="N13" s="74">
        <f t="shared" si="3"/>
        <v>480000</v>
      </c>
      <c r="O13" s="74">
        <f t="shared" si="3"/>
        <v>0</v>
      </c>
      <c r="P13" s="75">
        <f>SUM(D13:O13)</f>
        <v>2880000</v>
      </c>
      <c r="Q13" s="60"/>
      <c r="R13" s="56"/>
    </row>
    <row r="14" spans="1:18" ht="12.75" customHeight="1">
      <c r="A14" s="57" t="s">
        <v>199</v>
      </c>
      <c r="B14" s="64" t="s">
        <v>206</v>
      </c>
      <c r="C14" s="62">
        <v>160000</v>
      </c>
      <c r="D14" s="73">
        <v>160000</v>
      </c>
      <c r="E14" s="71"/>
      <c r="F14" s="71">
        <v>0</v>
      </c>
      <c r="G14" s="71"/>
      <c r="H14" s="71">
        <v>0</v>
      </c>
      <c r="I14" s="71"/>
      <c r="J14" s="71">
        <v>0</v>
      </c>
      <c r="K14" s="71"/>
      <c r="L14" s="71">
        <v>0</v>
      </c>
      <c r="M14" s="71"/>
      <c r="N14" s="71">
        <v>0</v>
      </c>
      <c r="O14" s="71"/>
      <c r="P14" s="76">
        <f>SUM(D14:O14)</f>
        <v>160000</v>
      </c>
      <c r="Q14" s="60"/>
      <c r="R14" s="56"/>
    </row>
    <row r="15" spans="1:18" ht="12.75" customHeight="1">
      <c r="A15" s="61"/>
      <c r="B15" s="64" t="s">
        <v>207</v>
      </c>
      <c r="C15" s="59"/>
      <c r="D15" s="73">
        <v>400000</v>
      </c>
      <c r="E15" s="71"/>
      <c r="F15" s="71">
        <v>200000</v>
      </c>
      <c r="G15" s="71"/>
      <c r="H15" s="71">
        <v>200000</v>
      </c>
      <c r="I15" s="71"/>
      <c r="J15" s="71">
        <v>200000</v>
      </c>
      <c r="K15" s="71"/>
      <c r="L15" s="71">
        <v>200000</v>
      </c>
      <c r="M15" s="71"/>
      <c r="N15" s="71">
        <v>200000</v>
      </c>
      <c r="O15" s="71"/>
      <c r="P15" s="76">
        <f t="shared" ref="P15:P20" si="4">SUM(D15:O15)</f>
        <v>1400000</v>
      </c>
      <c r="Q15" s="60"/>
      <c r="R15" s="56"/>
    </row>
    <row r="16" spans="1:18" ht="12.75" customHeight="1">
      <c r="A16" s="61"/>
      <c r="B16" s="64" t="s">
        <v>208</v>
      </c>
      <c r="C16" s="59"/>
      <c r="D16" s="73">
        <v>40000</v>
      </c>
      <c r="E16" s="71"/>
      <c r="F16" s="71">
        <v>0</v>
      </c>
      <c r="G16" s="71"/>
      <c r="H16" s="71">
        <v>0</v>
      </c>
      <c r="I16" s="71"/>
      <c r="J16" s="71">
        <v>0</v>
      </c>
      <c r="K16" s="71"/>
      <c r="L16" s="71">
        <v>0</v>
      </c>
      <c r="M16" s="71"/>
      <c r="N16" s="71">
        <v>0</v>
      </c>
      <c r="O16" s="71"/>
      <c r="P16" s="76">
        <f t="shared" si="4"/>
        <v>40000</v>
      </c>
      <c r="Q16" s="60"/>
      <c r="R16" s="56"/>
    </row>
    <row r="17" spans="1:18" ht="12.75" customHeight="1">
      <c r="A17" s="61"/>
      <c r="B17" s="58" t="s">
        <v>209</v>
      </c>
      <c r="C17" s="58"/>
      <c r="D17" s="73">
        <v>80000</v>
      </c>
      <c r="E17" s="73"/>
      <c r="F17" s="73">
        <v>80000</v>
      </c>
      <c r="G17" s="73"/>
      <c r="H17" s="73">
        <v>80000</v>
      </c>
      <c r="I17" s="73"/>
      <c r="J17" s="73">
        <v>80000</v>
      </c>
      <c r="K17" s="73"/>
      <c r="L17" s="73">
        <v>80000</v>
      </c>
      <c r="M17" s="73"/>
      <c r="N17" s="73">
        <v>80000</v>
      </c>
      <c r="O17" s="73"/>
      <c r="P17" s="76">
        <f t="shared" si="4"/>
        <v>480000</v>
      </c>
      <c r="Q17" s="60"/>
      <c r="R17" s="56"/>
    </row>
    <row r="18" spans="1:18" ht="12.75" customHeight="1">
      <c r="A18" s="61"/>
      <c r="B18" s="58" t="s">
        <v>215</v>
      </c>
      <c r="C18" s="69"/>
      <c r="D18" s="73">
        <v>0</v>
      </c>
      <c r="E18" s="73"/>
      <c r="F18" s="73">
        <v>80000</v>
      </c>
      <c r="G18" s="73"/>
      <c r="H18" s="73">
        <v>80000</v>
      </c>
      <c r="I18" s="73"/>
      <c r="J18" s="73">
        <v>80000</v>
      </c>
      <c r="K18" s="73"/>
      <c r="L18" s="73">
        <v>80000</v>
      </c>
      <c r="M18" s="73"/>
      <c r="N18" s="73">
        <v>80000</v>
      </c>
      <c r="O18" s="73"/>
      <c r="P18" s="76">
        <f t="shared" si="4"/>
        <v>400000</v>
      </c>
      <c r="Q18" s="60"/>
      <c r="R18" s="56"/>
    </row>
    <row r="19" spans="1:18" ht="12.75" customHeight="1">
      <c r="A19" s="61"/>
      <c r="B19" s="58" t="s">
        <v>210</v>
      </c>
      <c r="C19" s="69" t="s">
        <v>213</v>
      </c>
      <c r="D19" s="73">
        <f>D8*0.01</f>
        <v>7000</v>
      </c>
      <c r="E19" s="73"/>
      <c r="F19" s="73">
        <f>F8*0.01</f>
        <v>7000</v>
      </c>
      <c r="G19" s="73"/>
      <c r="H19" s="73">
        <f>H8*0.01</f>
        <v>7000</v>
      </c>
      <c r="I19" s="73"/>
      <c r="J19" s="73">
        <f>J8*0.01</f>
        <v>7000</v>
      </c>
      <c r="K19" s="73"/>
      <c r="L19" s="73">
        <f>L8*0.01</f>
        <v>7000</v>
      </c>
      <c r="M19" s="73"/>
      <c r="N19" s="73">
        <f>N8*0.01</f>
        <v>7000</v>
      </c>
      <c r="O19" s="73"/>
      <c r="P19" s="76">
        <f t="shared" si="4"/>
        <v>42000</v>
      </c>
      <c r="Q19" s="60"/>
      <c r="R19" s="56"/>
    </row>
    <row r="20" spans="1:18" ht="12.75" customHeight="1">
      <c r="A20" s="61"/>
      <c r="B20" s="58"/>
      <c r="C20" s="58"/>
      <c r="D20" s="71"/>
      <c r="E20" s="71"/>
      <c r="F20" s="71"/>
      <c r="G20" s="71"/>
      <c r="H20" s="71"/>
      <c r="I20" s="71"/>
      <c r="J20" s="71"/>
      <c r="K20" s="71"/>
      <c r="L20" s="71"/>
      <c r="M20" s="71"/>
      <c r="N20" s="71"/>
      <c r="O20" s="71"/>
      <c r="P20" s="76">
        <f t="shared" si="4"/>
        <v>0</v>
      </c>
      <c r="Q20" s="60"/>
      <c r="R20" s="56"/>
    </row>
    <row r="21" spans="1:18" ht="12.75" customHeight="1">
      <c r="A21" s="63"/>
      <c r="B21" s="124" t="s">
        <v>200</v>
      </c>
      <c r="C21" s="124"/>
      <c r="D21" s="71">
        <f t="shared" ref="D21:O21" si="5">SUM(D14:D20)</f>
        <v>687000</v>
      </c>
      <c r="E21" s="71">
        <f t="shared" si="5"/>
        <v>0</v>
      </c>
      <c r="F21" s="71">
        <f t="shared" si="5"/>
        <v>367000</v>
      </c>
      <c r="G21" s="71">
        <f t="shared" si="5"/>
        <v>0</v>
      </c>
      <c r="H21" s="71">
        <f t="shared" si="5"/>
        <v>367000</v>
      </c>
      <c r="I21" s="71">
        <f t="shared" si="5"/>
        <v>0</v>
      </c>
      <c r="J21" s="71">
        <f t="shared" si="5"/>
        <v>367000</v>
      </c>
      <c r="K21" s="71">
        <f t="shared" si="5"/>
        <v>0</v>
      </c>
      <c r="L21" s="71">
        <f t="shared" si="5"/>
        <v>367000</v>
      </c>
      <c r="M21" s="71">
        <f t="shared" si="5"/>
        <v>0</v>
      </c>
      <c r="N21" s="71">
        <f t="shared" si="5"/>
        <v>367000</v>
      </c>
      <c r="O21" s="71">
        <f t="shared" si="5"/>
        <v>0</v>
      </c>
      <c r="P21" s="76">
        <f>SUM(D21:O21)</f>
        <v>2522000</v>
      </c>
      <c r="Q21" s="60"/>
      <c r="R21" s="56"/>
    </row>
    <row r="22" spans="1:18" ht="12.75" customHeight="1">
      <c r="A22" s="58" t="s">
        <v>201</v>
      </c>
      <c r="B22" s="122" t="s">
        <v>202</v>
      </c>
      <c r="C22" s="122"/>
      <c r="D22" s="74">
        <f t="shared" ref="D22:P22" si="6">D13-D21</f>
        <v>-207000</v>
      </c>
      <c r="E22" s="74">
        <f t="shared" si="6"/>
        <v>0</v>
      </c>
      <c r="F22" s="74">
        <f t="shared" si="6"/>
        <v>113000</v>
      </c>
      <c r="G22" s="74">
        <f t="shared" si="6"/>
        <v>0</v>
      </c>
      <c r="H22" s="74">
        <f t="shared" si="6"/>
        <v>113000</v>
      </c>
      <c r="I22" s="74">
        <f t="shared" si="6"/>
        <v>0</v>
      </c>
      <c r="J22" s="74">
        <f t="shared" si="6"/>
        <v>113000</v>
      </c>
      <c r="K22" s="74">
        <f t="shared" si="6"/>
        <v>0</v>
      </c>
      <c r="L22" s="74">
        <f t="shared" si="6"/>
        <v>113000</v>
      </c>
      <c r="M22" s="74">
        <f t="shared" si="6"/>
        <v>0</v>
      </c>
      <c r="N22" s="74">
        <f t="shared" si="6"/>
        <v>113000</v>
      </c>
      <c r="O22" s="74">
        <f t="shared" si="6"/>
        <v>0</v>
      </c>
      <c r="P22" s="77">
        <f t="shared" si="6"/>
        <v>358000</v>
      </c>
      <c r="Q22" s="60"/>
      <c r="R22" s="56"/>
    </row>
    <row r="23" spans="1:18" ht="12.75" customHeight="1">
      <c r="A23" s="56"/>
      <c r="B23" s="56"/>
      <c r="C23" s="56"/>
      <c r="D23" s="56"/>
      <c r="E23" s="56"/>
      <c r="F23" s="56"/>
      <c r="G23" s="56"/>
      <c r="H23" s="56"/>
      <c r="I23" s="56"/>
      <c r="J23" s="56"/>
      <c r="K23" s="56"/>
      <c r="L23" s="56"/>
      <c r="M23" s="56"/>
      <c r="N23" s="56"/>
      <c r="O23" s="56"/>
      <c r="P23" s="56"/>
      <c r="Q23" s="56"/>
      <c r="R23" s="56"/>
    </row>
    <row r="24" spans="1:18" ht="12.75" customHeight="1">
      <c r="A24" s="56"/>
      <c r="B24" s="56"/>
      <c r="C24" s="56"/>
      <c r="D24" s="56"/>
      <c r="E24" s="56"/>
      <c r="F24" s="56"/>
      <c r="G24" s="56"/>
      <c r="H24" s="56"/>
      <c r="I24" s="56"/>
      <c r="J24" s="56"/>
      <c r="K24" s="56"/>
      <c r="L24" s="56"/>
      <c r="M24" s="56"/>
      <c r="N24" s="56"/>
      <c r="O24" s="56"/>
      <c r="P24" s="56"/>
      <c r="Q24" s="56"/>
      <c r="R24" s="56"/>
    </row>
    <row r="25" spans="1:18" s="67" customFormat="1" ht="15.75" customHeight="1">
      <c r="A25" s="65"/>
      <c r="B25" s="66" t="s">
        <v>203</v>
      </c>
      <c r="C25" s="65"/>
      <c r="D25" s="65"/>
      <c r="E25" s="65"/>
      <c r="F25" s="65"/>
      <c r="G25" s="65"/>
      <c r="H25" s="65"/>
      <c r="I25" s="65"/>
      <c r="J25" s="65"/>
      <c r="K25" s="65"/>
      <c r="L25" s="65"/>
      <c r="M25" s="65"/>
      <c r="N25" s="65"/>
      <c r="O25" s="65"/>
      <c r="P25" s="65"/>
    </row>
    <row r="26" spans="1:18" ht="17" customHeight="1">
      <c r="A26" s="56"/>
      <c r="B26" s="127" t="s">
        <v>219</v>
      </c>
      <c r="C26" s="127"/>
      <c r="D26" s="127"/>
      <c r="E26" s="127"/>
      <c r="F26" s="127"/>
      <c r="G26" s="127"/>
      <c r="H26" s="127"/>
      <c r="I26" s="127"/>
      <c r="J26" s="127"/>
      <c r="K26" s="127"/>
      <c r="L26" s="127"/>
      <c r="M26" s="127"/>
      <c r="N26" s="56"/>
      <c r="O26" s="56"/>
      <c r="P26" s="56"/>
      <c r="Q26" s="56"/>
      <c r="R26" s="56"/>
    </row>
    <row r="27" spans="1:18" ht="12.75" customHeight="1">
      <c r="A27" s="56"/>
      <c r="B27" s="127"/>
      <c r="C27" s="127"/>
      <c r="D27" s="127"/>
      <c r="E27" s="127"/>
      <c r="F27" s="127"/>
      <c r="G27" s="127"/>
      <c r="H27" s="127"/>
      <c r="I27" s="127"/>
      <c r="J27" s="127"/>
      <c r="K27" s="127"/>
      <c r="L27" s="127"/>
      <c r="M27" s="127"/>
      <c r="N27" s="56"/>
      <c r="O27" s="56"/>
      <c r="P27" s="56"/>
      <c r="Q27" s="56"/>
      <c r="R27" s="56"/>
    </row>
    <row r="28" spans="1:18" ht="16" customHeight="1">
      <c r="A28" s="56"/>
      <c r="B28" s="123" t="s">
        <v>220</v>
      </c>
      <c r="C28" s="123"/>
      <c r="D28" s="123"/>
      <c r="E28" s="123"/>
      <c r="F28" s="123"/>
      <c r="G28" s="123"/>
      <c r="H28" s="123"/>
      <c r="I28" s="123"/>
      <c r="J28" s="123"/>
      <c r="K28" s="123"/>
      <c r="L28" s="123"/>
      <c r="M28" s="123"/>
      <c r="N28" s="56"/>
      <c r="O28" s="56"/>
      <c r="P28" s="56"/>
    </row>
    <row r="29" spans="1:18" ht="16" customHeight="1">
      <c r="A29" s="56"/>
      <c r="B29" s="123"/>
      <c r="C29" s="123"/>
      <c r="D29" s="123"/>
      <c r="E29" s="123"/>
      <c r="F29" s="123"/>
      <c r="G29" s="123"/>
      <c r="H29" s="123"/>
      <c r="I29" s="123"/>
      <c r="J29" s="123"/>
      <c r="K29" s="123"/>
      <c r="L29" s="123"/>
      <c r="M29" s="123"/>
      <c r="N29" s="56"/>
      <c r="O29" s="56"/>
      <c r="P29" s="56"/>
    </row>
    <row r="30" spans="1:18" ht="16" customHeight="1">
      <c r="A30" s="56"/>
      <c r="B30" s="123"/>
      <c r="C30" s="123"/>
      <c r="D30" s="123"/>
      <c r="E30" s="123"/>
      <c r="F30" s="123"/>
      <c r="G30" s="123"/>
      <c r="H30" s="123"/>
      <c r="I30" s="123"/>
      <c r="J30" s="123"/>
      <c r="K30" s="123"/>
      <c r="L30" s="123"/>
      <c r="M30" s="123"/>
      <c r="N30" s="56"/>
      <c r="O30" s="56"/>
      <c r="P30" s="56"/>
    </row>
    <row r="31" spans="1:18" ht="16" customHeight="1">
      <c r="A31" s="56"/>
      <c r="B31" s="123"/>
      <c r="C31" s="123"/>
      <c r="D31" s="123"/>
      <c r="E31" s="123"/>
      <c r="F31" s="123"/>
      <c r="G31" s="123"/>
      <c r="H31" s="123"/>
      <c r="I31" s="123"/>
      <c r="J31" s="123"/>
      <c r="K31" s="123"/>
      <c r="L31" s="123"/>
      <c r="M31" s="123"/>
      <c r="N31" s="56"/>
      <c r="O31" s="56"/>
      <c r="P31" s="56"/>
    </row>
    <row r="32" spans="1:18" ht="16" customHeight="1">
      <c r="A32" s="56"/>
      <c r="B32" s="123"/>
      <c r="C32" s="123"/>
      <c r="D32" s="123"/>
      <c r="E32" s="123"/>
      <c r="F32" s="123"/>
      <c r="G32" s="123"/>
      <c r="H32" s="123"/>
      <c r="I32" s="123"/>
      <c r="J32" s="123"/>
      <c r="K32" s="123"/>
      <c r="L32" s="123"/>
      <c r="M32" s="123"/>
      <c r="N32" s="56"/>
      <c r="O32" s="56"/>
      <c r="P32" s="56"/>
    </row>
    <row r="33" spans="1:18" ht="16" customHeight="1">
      <c r="A33" s="56"/>
      <c r="B33" s="123"/>
      <c r="C33" s="123"/>
      <c r="D33" s="123"/>
      <c r="E33" s="123"/>
      <c r="F33" s="123"/>
      <c r="G33" s="123"/>
      <c r="H33" s="123"/>
      <c r="I33" s="123"/>
      <c r="J33" s="123"/>
      <c r="K33" s="123"/>
      <c r="L33" s="123"/>
      <c r="M33" s="123"/>
      <c r="N33" s="56"/>
      <c r="O33" s="56"/>
      <c r="P33" s="56"/>
    </row>
    <row r="34" spans="1:18" ht="16" customHeight="1">
      <c r="A34" s="56"/>
      <c r="B34" s="123"/>
      <c r="C34" s="123"/>
      <c r="D34" s="123"/>
      <c r="E34" s="123"/>
      <c r="F34" s="123"/>
      <c r="G34" s="123"/>
      <c r="H34" s="123"/>
      <c r="I34" s="123"/>
      <c r="J34" s="123"/>
      <c r="K34" s="123"/>
      <c r="L34" s="123"/>
      <c r="M34" s="123"/>
      <c r="N34" s="56"/>
      <c r="O34" s="56"/>
      <c r="P34" s="56"/>
    </row>
    <row r="35" spans="1:18" ht="16" customHeight="1">
      <c r="A35" s="56"/>
      <c r="B35" s="123"/>
      <c r="C35" s="123"/>
      <c r="D35" s="123"/>
      <c r="E35" s="123"/>
      <c r="F35" s="123"/>
      <c r="G35" s="123"/>
      <c r="H35" s="123"/>
      <c r="I35" s="123"/>
      <c r="J35" s="123"/>
      <c r="K35" s="123"/>
      <c r="L35" s="123"/>
      <c r="M35" s="123"/>
      <c r="N35" s="56"/>
      <c r="O35" s="56"/>
      <c r="P35" s="56"/>
    </row>
    <row r="36" spans="1:18" ht="16" customHeight="1">
      <c r="A36" s="56"/>
      <c r="B36" s="123"/>
      <c r="C36" s="123"/>
      <c r="D36" s="123"/>
      <c r="E36" s="123"/>
      <c r="F36" s="123"/>
      <c r="G36" s="123"/>
      <c r="H36" s="123"/>
      <c r="I36" s="123"/>
      <c r="J36" s="123"/>
      <c r="K36" s="123"/>
      <c r="L36" s="123"/>
      <c r="M36" s="123"/>
      <c r="N36" s="56"/>
      <c r="O36" s="56"/>
      <c r="P36" s="56"/>
    </row>
    <row r="37" spans="1:18" ht="16" customHeight="1">
      <c r="A37" s="56"/>
      <c r="B37" s="123"/>
      <c r="C37" s="123"/>
      <c r="D37" s="123"/>
      <c r="E37" s="123"/>
      <c r="F37" s="123"/>
      <c r="G37" s="123"/>
      <c r="H37" s="123"/>
      <c r="I37" s="123"/>
      <c r="J37" s="123"/>
      <c r="K37" s="123"/>
      <c r="L37" s="123"/>
      <c r="M37" s="123"/>
      <c r="N37" s="56"/>
      <c r="O37" s="56"/>
      <c r="P37" s="56"/>
    </row>
    <row r="38" spans="1:18" ht="16" customHeight="1">
      <c r="A38" s="56"/>
      <c r="B38" s="123"/>
      <c r="C38" s="123"/>
      <c r="D38" s="123"/>
      <c r="E38" s="123"/>
      <c r="F38" s="123"/>
      <c r="G38" s="123"/>
      <c r="H38" s="123"/>
      <c r="I38" s="123"/>
      <c r="J38" s="123"/>
      <c r="K38" s="123"/>
      <c r="L38" s="123"/>
      <c r="M38" s="123"/>
      <c r="N38" s="56"/>
      <c r="O38" s="56"/>
      <c r="P38" s="56"/>
    </row>
    <row r="39" spans="1:18" ht="16" customHeight="1">
      <c r="A39" s="56"/>
      <c r="B39" s="123"/>
      <c r="C39" s="123"/>
      <c r="D39" s="123"/>
      <c r="E39" s="123"/>
      <c r="F39" s="123"/>
      <c r="G39" s="123"/>
      <c r="H39" s="123"/>
      <c r="I39" s="123"/>
      <c r="J39" s="123"/>
      <c r="K39" s="123"/>
      <c r="L39" s="123"/>
      <c r="M39" s="123"/>
      <c r="N39" s="56"/>
      <c r="O39" s="56"/>
      <c r="P39" s="56"/>
    </row>
    <row r="40" spans="1:18" ht="12.75" customHeight="1">
      <c r="A40" s="56"/>
      <c r="B40" s="56"/>
      <c r="C40" s="56"/>
      <c r="D40" s="56"/>
      <c r="E40" s="56"/>
      <c r="F40" s="56"/>
      <c r="G40" s="56"/>
      <c r="H40" s="56"/>
      <c r="I40" s="56"/>
      <c r="J40" s="56"/>
      <c r="K40" s="56"/>
      <c r="L40" s="56"/>
      <c r="M40" s="56"/>
      <c r="N40" s="56"/>
      <c r="O40" s="56"/>
      <c r="P40" s="56"/>
      <c r="Q40" s="56"/>
      <c r="R40" s="56"/>
    </row>
    <row r="41" spans="1:18" ht="12.75" customHeight="1">
      <c r="A41" s="56"/>
      <c r="C41" s="56"/>
      <c r="D41" s="56"/>
      <c r="E41" s="56"/>
      <c r="F41" s="56"/>
      <c r="G41" s="56"/>
      <c r="H41" s="56"/>
      <c r="I41" s="56"/>
      <c r="J41" s="56"/>
      <c r="K41" s="56"/>
      <c r="L41" s="56"/>
      <c r="M41" s="56"/>
      <c r="N41" s="56"/>
      <c r="O41" s="56"/>
      <c r="P41" s="56"/>
    </row>
    <row r="42" spans="1:18" ht="24">
      <c r="A42" s="51"/>
      <c r="D42" s="81" t="s">
        <v>217</v>
      </c>
      <c r="E42" s="82"/>
      <c r="F42" s="82"/>
      <c r="G42" s="82"/>
      <c r="H42" s="82"/>
      <c r="I42" s="82"/>
      <c r="J42" s="82"/>
      <c r="K42" s="82"/>
      <c r="L42" s="82"/>
      <c r="M42" s="82"/>
      <c r="N42" s="82"/>
      <c r="O42" s="82"/>
    </row>
    <row r="43" spans="1:18" ht="12.75" customHeight="1">
      <c r="A43" s="53" t="s">
        <v>183</v>
      </c>
      <c r="B43" s="54"/>
      <c r="C43" s="55" t="s">
        <v>184</v>
      </c>
      <c r="D43" s="70" t="s">
        <v>185</v>
      </c>
      <c r="E43" s="70" t="s">
        <v>186</v>
      </c>
      <c r="F43" s="70" t="s">
        <v>187</v>
      </c>
      <c r="G43" s="70" t="s">
        <v>188</v>
      </c>
      <c r="H43" s="70" t="s">
        <v>189</v>
      </c>
      <c r="I43" s="70" t="s">
        <v>190</v>
      </c>
      <c r="J43" s="70" t="s">
        <v>191</v>
      </c>
      <c r="K43" s="70" t="s">
        <v>3</v>
      </c>
      <c r="L43" s="70" t="s">
        <v>4</v>
      </c>
      <c r="M43" s="70" t="s">
        <v>5</v>
      </c>
      <c r="N43" s="70" t="s">
        <v>6</v>
      </c>
      <c r="O43" s="70" t="s">
        <v>192</v>
      </c>
      <c r="P43" s="70" t="s">
        <v>63</v>
      </c>
      <c r="Q43" s="56"/>
      <c r="R43" s="56"/>
    </row>
    <row r="44" spans="1:18" ht="12.75" customHeight="1">
      <c r="A44" s="57" t="s">
        <v>193</v>
      </c>
      <c r="B44" s="58" t="s">
        <v>205</v>
      </c>
      <c r="C44" s="59">
        <v>70000</v>
      </c>
      <c r="D44" s="71">
        <f t="shared" ref="D44:O44" si="7">D45*$C$4</f>
        <v>700000</v>
      </c>
      <c r="E44" s="71">
        <f t="shared" si="7"/>
        <v>700000</v>
      </c>
      <c r="F44" s="71">
        <f t="shared" si="7"/>
        <v>700000</v>
      </c>
      <c r="G44" s="71">
        <f t="shared" si="7"/>
        <v>700000</v>
      </c>
      <c r="H44" s="71">
        <f t="shared" si="7"/>
        <v>700000</v>
      </c>
      <c r="I44" s="71">
        <f t="shared" si="7"/>
        <v>700000</v>
      </c>
      <c r="J44" s="71">
        <f t="shared" si="7"/>
        <v>700000</v>
      </c>
      <c r="K44" s="71">
        <f t="shared" si="7"/>
        <v>700000</v>
      </c>
      <c r="L44" s="71">
        <f t="shared" si="7"/>
        <v>700000</v>
      </c>
      <c r="M44" s="71">
        <f t="shared" si="7"/>
        <v>700000</v>
      </c>
      <c r="N44" s="71">
        <f t="shared" si="7"/>
        <v>700000</v>
      </c>
      <c r="O44" s="71">
        <f t="shared" si="7"/>
        <v>700000</v>
      </c>
      <c r="P44" s="72">
        <f t="shared" ref="P44:P47" si="8">SUM(D44:O44)</f>
        <v>8400000</v>
      </c>
      <c r="Q44" s="60"/>
      <c r="R44" s="56"/>
    </row>
    <row r="45" spans="1:18" ht="12.75" customHeight="1">
      <c r="A45" s="61"/>
      <c r="B45" s="58"/>
      <c r="C45" s="62" t="s">
        <v>194</v>
      </c>
      <c r="D45" s="71">
        <v>10</v>
      </c>
      <c r="E45" s="71">
        <v>10</v>
      </c>
      <c r="F45" s="71">
        <v>10</v>
      </c>
      <c r="G45" s="71">
        <v>10</v>
      </c>
      <c r="H45" s="71">
        <v>10</v>
      </c>
      <c r="I45" s="71">
        <v>10</v>
      </c>
      <c r="J45" s="71">
        <v>10</v>
      </c>
      <c r="K45" s="71">
        <v>10</v>
      </c>
      <c r="L45" s="71">
        <v>10</v>
      </c>
      <c r="M45" s="71">
        <v>10</v>
      </c>
      <c r="N45" s="71">
        <v>10</v>
      </c>
      <c r="O45" s="71">
        <v>10</v>
      </c>
      <c r="P45" s="72">
        <f t="shared" si="8"/>
        <v>120</v>
      </c>
      <c r="Q45" s="60"/>
      <c r="R45" s="56"/>
    </row>
    <row r="46" spans="1:18" ht="12.75" customHeight="1">
      <c r="A46" s="61"/>
      <c r="B46" s="58" t="s">
        <v>216</v>
      </c>
      <c r="C46" s="59">
        <v>80000</v>
      </c>
      <c r="D46" s="71">
        <f t="shared" ref="D46:O46" si="9">$C$46*D47</f>
        <v>640000</v>
      </c>
      <c r="E46" s="71">
        <f t="shared" si="9"/>
        <v>640000</v>
      </c>
      <c r="F46" s="71">
        <f t="shared" si="9"/>
        <v>640000</v>
      </c>
      <c r="G46" s="71">
        <f t="shared" si="9"/>
        <v>640000</v>
      </c>
      <c r="H46" s="71">
        <f t="shared" si="9"/>
        <v>640000</v>
      </c>
      <c r="I46" s="71">
        <f t="shared" si="9"/>
        <v>640000</v>
      </c>
      <c r="J46" s="71">
        <f t="shared" si="9"/>
        <v>640000</v>
      </c>
      <c r="K46" s="71">
        <f t="shared" si="9"/>
        <v>640000</v>
      </c>
      <c r="L46" s="71">
        <f t="shared" si="9"/>
        <v>640000</v>
      </c>
      <c r="M46" s="71">
        <f t="shared" si="9"/>
        <v>640000</v>
      </c>
      <c r="N46" s="71">
        <f t="shared" si="9"/>
        <v>640000</v>
      </c>
      <c r="O46" s="71">
        <f t="shared" si="9"/>
        <v>640000</v>
      </c>
      <c r="P46" s="72">
        <f t="shared" si="8"/>
        <v>7680000</v>
      </c>
      <c r="Q46" s="60"/>
      <c r="R46" s="56"/>
    </row>
    <row r="47" spans="1:18" ht="12.75" customHeight="1">
      <c r="A47" s="61"/>
      <c r="B47" s="58"/>
      <c r="C47" s="62" t="s">
        <v>194</v>
      </c>
      <c r="D47" s="73">
        <v>8</v>
      </c>
      <c r="E47" s="73">
        <v>8</v>
      </c>
      <c r="F47" s="73">
        <v>8</v>
      </c>
      <c r="G47" s="73">
        <v>8</v>
      </c>
      <c r="H47" s="73">
        <v>8</v>
      </c>
      <c r="I47" s="73">
        <v>8</v>
      </c>
      <c r="J47" s="73">
        <v>8</v>
      </c>
      <c r="K47" s="73">
        <v>8</v>
      </c>
      <c r="L47" s="73">
        <v>8</v>
      </c>
      <c r="M47" s="73">
        <v>8</v>
      </c>
      <c r="N47" s="73">
        <v>8</v>
      </c>
      <c r="O47" s="73">
        <v>8</v>
      </c>
      <c r="P47" s="72">
        <f t="shared" si="8"/>
        <v>96</v>
      </c>
      <c r="Q47" s="60"/>
      <c r="R47" s="56"/>
    </row>
    <row r="48" spans="1:18" ht="12.75" customHeight="1">
      <c r="A48" s="63"/>
      <c r="B48" s="122" t="s">
        <v>195</v>
      </c>
      <c r="C48" s="122"/>
      <c r="D48" s="74">
        <f>D44+D46</f>
        <v>1340000</v>
      </c>
      <c r="E48" s="74">
        <f t="shared" ref="E48:O48" si="10">E44+E46</f>
        <v>1340000</v>
      </c>
      <c r="F48" s="74">
        <f t="shared" si="10"/>
        <v>1340000</v>
      </c>
      <c r="G48" s="74">
        <f t="shared" si="10"/>
        <v>1340000</v>
      </c>
      <c r="H48" s="74">
        <f t="shared" si="10"/>
        <v>1340000</v>
      </c>
      <c r="I48" s="74">
        <f t="shared" si="10"/>
        <v>1340000</v>
      </c>
      <c r="J48" s="74">
        <f t="shared" si="10"/>
        <v>1340000</v>
      </c>
      <c r="K48" s="74">
        <f t="shared" si="10"/>
        <v>1340000</v>
      </c>
      <c r="L48" s="74">
        <f t="shared" si="10"/>
        <v>1340000</v>
      </c>
      <c r="M48" s="74">
        <f t="shared" si="10"/>
        <v>1340000</v>
      </c>
      <c r="N48" s="74">
        <f t="shared" si="10"/>
        <v>1340000</v>
      </c>
      <c r="O48" s="74">
        <f t="shared" si="10"/>
        <v>1340000</v>
      </c>
      <c r="P48" s="75">
        <f>SUM(D48:O48)</f>
        <v>16080000</v>
      </c>
      <c r="Q48" s="60"/>
      <c r="R48" s="56"/>
    </row>
    <row r="49" spans="1:18" ht="12.75" customHeight="1">
      <c r="A49" s="57" t="s">
        <v>196</v>
      </c>
      <c r="B49" s="58" t="s">
        <v>211</v>
      </c>
      <c r="C49" s="62">
        <v>150000</v>
      </c>
      <c r="D49" s="71">
        <v>150000</v>
      </c>
      <c r="E49" s="71">
        <v>150000</v>
      </c>
      <c r="F49" s="71">
        <v>150000</v>
      </c>
      <c r="G49" s="71">
        <v>150000</v>
      </c>
      <c r="H49" s="71">
        <v>150000</v>
      </c>
      <c r="I49" s="71">
        <v>150000</v>
      </c>
      <c r="J49" s="71">
        <v>150000</v>
      </c>
      <c r="K49" s="71">
        <v>150000</v>
      </c>
      <c r="L49" s="71">
        <v>150000</v>
      </c>
      <c r="M49" s="71">
        <v>150000</v>
      </c>
      <c r="N49" s="71">
        <v>150000</v>
      </c>
      <c r="O49" s="71">
        <v>150000</v>
      </c>
      <c r="P49" s="72">
        <f>SUM(D49:O49)</f>
        <v>1800000</v>
      </c>
      <c r="Q49" s="60"/>
      <c r="R49" s="56"/>
    </row>
    <row r="50" spans="1:18" ht="12.75" customHeight="1">
      <c r="A50" s="61"/>
      <c r="B50" s="58" t="s">
        <v>212</v>
      </c>
      <c r="C50" s="62">
        <v>70000</v>
      </c>
      <c r="D50" s="71">
        <v>70000</v>
      </c>
      <c r="E50" s="71">
        <v>70000</v>
      </c>
      <c r="F50" s="71">
        <v>70000</v>
      </c>
      <c r="G50" s="71">
        <v>70000</v>
      </c>
      <c r="H50" s="71">
        <v>70000</v>
      </c>
      <c r="I50" s="71">
        <v>70000</v>
      </c>
      <c r="J50" s="71">
        <v>70000</v>
      </c>
      <c r="K50" s="71">
        <v>70000</v>
      </c>
      <c r="L50" s="71">
        <v>70000</v>
      </c>
      <c r="M50" s="71">
        <v>70000</v>
      </c>
      <c r="N50" s="71">
        <v>70000</v>
      </c>
      <c r="O50" s="71">
        <v>70000</v>
      </c>
      <c r="P50" s="72">
        <f>SUM(D50:O50)</f>
        <v>840000</v>
      </c>
      <c r="Q50" s="60"/>
      <c r="R50" s="56"/>
    </row>
    <row r="51" spans="1:18" ht="12.75" customHeight="1">
      <c r="A51" s="61"/>
      <c r="B51" s="58"/>
      <c r="C51" s="59"/>
      <c r="D51" s="71"/>
      <c r="E51" s="71"/>
      <c r="F51" s="71"/>
      <c r="G51" s="71"/>
      <c r="H51" s="71"/>
      <c r="I51" s="71"/>
      <c r="J51" s="71"/>
      <c r="K51" s="71"/>
      <c r="L51" s="71"/>
      <c r="M51" s="71"/>
      <c r="N51" s="71"/>
      <c r="O51" s="71"/>
      <c r="P51" s="72">
        <f t="shared" ref="P51" si="11">SUM(D51:O51)</f>
        <v>0</v>
      </c>
      <c r="Q51" s="60"/>
      <c r="R51" s="56"/>
    </row>
    <row r="52" spans="1:18" ht="12.75" customHeight="1">
      <c r="A52" s="61"/>
      <c r="B52" s="124" t="s">
        <v>197</v>
      </c>
      <c r="C52" s="125"/>
      <c r="D52" s="71">
        <f t="shared" ref="D52:P52" si="12">SUM(D49:D51)</f>
        <v>220000</v>
      </c>
      <c r="E52" s="71">
        <f t="shared" si="12"/>
        <v>220000</v>
      </c>
      <c r="F52" s="71">
        <f t="shared" si="12"/>
        <v>220000</v>
      </c>
      <c r="G52" s="71">
        <f t="shared" si="12"/>
        <v>220000</v>
      </c>
      <c r="H52" s="71">
        <f t="shared" si="12"/>
        <v>220000</v>
      </c>
      <c r="I52" s="71">
        <f t="shared" si="12"/>
        <v>220000</v>
      </c>
      <c r="J52" s="71">
        <f t="shared" si="12"/>
        <v>220000</v>
      </c>
      <c r="K52" s="71">
        <f t="shared" si="12"/>
        <v>220000</v>
      </c>
      <c r="L52" s="71">
        <f t="shared" si="12"/>
        <v>220000</v>
      </c>
      <c r="M52" s="71">
        <f t="shared" si="12"/>
        <v>220000</v>
      </c>
      <c r="N52" s="71">
        <f t="shared" si="12"/>
        <v>220000</v>
      </c>
      <c r="O52" s="71">
        <f t="shared" si="12"/>
        <v>220000</v>
      </c>
      <c r="P52" s="76">
        <f t="shared" si="12"/>
        <v>2640000</v>
      </c>
      <c r="Q52" s="60"/>
      <c r="R52" s="56"/>
    </row>
    <row r="53" spans="1:18" ht="12.75" customHeight="1">
      <c r="A53" s="63"/>
      <c r="B53" s="122" t="s">
        <v>198</v>
      </c>
      <c r="C53" s="126"/>
      <c r="D53" s="74">
        <f t="shared" ref="D53:O53" si="13">D48-D52</f>
        <v>1120000</v>
      </c>
      <c r="E53" s="74">
        <f t="shared" si="13"/>
        <v>1120000</v>
      </c>
      <c r="F53" s="74">
        <f t="shared" si="13"/>
        <v>1120000</v>
      </c>
      <c r="G53" s="74">
        <f t="shared" si="13"/>
        <v>1120000</v>
      </c>
      <c r="H53" s="74">
        <f t="shared" si="13"/>
        <v>1120000</v>
      </c>
      <c r="I53" s="74">
        <f t="shared" si="13"/>
        <v>1120000</v>
      </c>
      <c r="J53" s="74">
        <f t="shared" si="13"/>
        <v>1120000</v>
      </c>
      <c r="K53" s="74">
        <f t="shared" si="13"/>
        <v>1120000</v>
      </c>
      <c r="L53" s="74">
        <f t="shared" si="13"/>
        <v>1120000</v>
      </c>
      <c r="M53" s="74">
        <f t="shared" si="13"/>
        <v>1120000</v>
      </c>
      <c r="N53" s="74">
        <f t="shared" si="13"/>
        <v>1120000</v>
      </c>
      <c r="O53" s="74">
        <f t="shared" si="13"/>
        <v>1120000</v>
      </c>
      <c r="P53" s="75">
        <f>SUM(D53:O53)</f>
        <v>13440000</v>
      </c>
      <c r="Q53" s="60"/>
      <c r="R53" s="56"/>
    </row>
    <row r="54" spans="1:18" ht="12.75" customHeight="1">
      <c r="A54" s="57" t="s">
        <v>199</v>
      </c>
      <c r="B54" s="64" t="s">
        <v>206</v>
      </c>
      <c r="C54" s="62">
        <v>160000</v>
      </c>
      <c r="D54" s="73">
        <v>600000</v>
      </c>
      <c r="E54" s="73">
        <v>600000</v>
      </c>
      <c r="F54" s="73">
        <v>600000</v>
      </c>
      <c r="G54" s="73">
        <v>600000</v>
      </c>
      <c r="H54" s="73">
        <v>600000</v>
      </c>
      <c r="I54" s="73">
        <v>600000</v>
      </c>
      <c r="J54" s="73">
        <v>600000</v>
      </c>
      <c r="K54" s="73">
        <v>600000</v>
      </c>
      <c r="L54" s="73">
        <v>600000</v>
      </c>
      <c r="M54" s="73">
        <v>600000</v>
      </c>
      <c r="N54" s="73">
        <v>600000</v>
      </c>
      <c r="O54" s="73">
        <v>600000</v>
      </c>
      <c r="P54" s="76">
        <f>SUM(D54:O54)</f>
        <v>7200000</v>
      </c>
      <c r="Q54" s="60"/>
      <c r="R54" s="56"/>
    </row>
    <row r="55" spans="1:18" ht="12.75" customHeight="1">
      <c r="A55" s="61"/>
      <c r="B55" s="58" t="s">
        <v>209</v>
      </c>
      <c r="C55" s="58"/>
      <c r="D55" s="73">
        <v>144000</v>
      </c>
      <c r="E55" s="73">
        <v>144000</v>
      </c>
      <c r="F55" s="73">
        <v>144000</v>
      </c>
      <c r="G55" s="73">
        <v>144000</v>
      </c>
      <c r="H55" s="73">
        <v>144000</v>
      </c>
      <c r="I55" s="73">
        <v>144000</v>
      </c>
      <c r="J55" s="73">
        <v>144000</v>
      </c>
      <c r="K55" s="73">
        <v>144000</v>
      </c>
      <c r="L55" s="73">
        <v>144000</v>
      </c>
      <c r="M55" s="73">
        <v>144000</v>
      </c>
      <c r="N55" s="73">
        <v>144000</v>
      </c>
      <c r="O55" s="73">
        <v>144000</v>
      </c>
      <c r="P55" s="76">
        <f>SUM(D55:O55)</f>
        <v>1728000</v>
      </c>
      <c r="Q55" s="60"/>
      <c r="R55" s="56"/>
    </row>
    <row r="56" spans="1:18" ht="12.75" customHeight="1">
      <c r="A56" s="61"/>
      <c r="B56" s="58" t="s">
        <v>210</v>
      </c>
      <c r="C56" s="69" t="s">
        <v>213</v>
      </c>
      <c r="D56" s="73">
        <f>D48*0.01</f>
        <v>13400</v>
      </c>
      <c r="E56" s="73">
        <f t="shared" ref="E56:O56" si="14">E48*0.01</f>
        <v>13400</v>
      </c>
      <c r="F56" s="73">
        <f t="shared" si="14"/>
        <v>13400</v>
      </c>
      <c r="G56" s="73">
        <f t="shared" si="14"/>
        <v>13400</v>
      </c>
      <c r="H56" s="73">
        <f t="shared" si="14"/>
        <v>13400</v>
      </c>
      <c r="I56" s="73">
        <f t="shared" si="14"/>
        <v>13400</v>
      </c>
      <c r="J56" s="73">
        <f t="shared" si="14"/>
        <v>13400</v>
      </c>
      <c r="K56" s="73">
        <f t="shared" si="14"/>
        <v>13400</v>
      </c>
      <c r="L56" s="73">
        <f t="shared" si="14"/>
        <v>13400</v>
      </c>
      <c r="M56" s="73">
        <f t="shared" si="14"/>
        <v>13400</v>
      </c>
      <c r="N56" s="73">
        <f t="shared" si="14"/>
        <v>13400</v>
      </c>
      <c r="O56" s="73">
        <f t="shared" si="14"/>
        <v>13400</v>
      </c>
      <c r="P56" s="76">
        <f>SUM(D56:O56)</f>
        <v>160800</v>
      </c>
      <c r="Q56" s="60"/>
      <c r="R56" s="56"/>
    </row>
    <row r="57" spans="1:18" ht="12.75" customHeight="1">
      <c r="A57" s="61"/>
      <c r="B57" s="58"/>
      <c r="C57" s="58"/>
      <c r="D57" s="71"/>
      <c r="E57" s="71"/>
      <c r="F57" s="71"/>
      <c r="G57" s="71"/>
      <c r="H57" s="71"/>
      <c r="I57" s="71"/>
      <c r="J57" s="71"/>
      <c r="K57" s="71"/>
      <c r="L57" s="71"/>
      <c r="M57" s="71"/>
      <c r="N57" s="71"/>
      <c r="O57" s="71"/>
      <c r="P57" s="76">
        <f t="shared" ref="P57" si="15">SUM(D57:O57)</f>
        <v>0</v>
      </c>
      <c r="Q57" s="60"/>
      <c r="R57" s="56"/>
    </row>
    <row r="58" spans="1:18" ht="12.75" customHeight="1">
      <c r="A58" s="63"/>
      <c r="B58" s="124" t="s">
        <v>200</v>
      </c>
      <c r="C58" s="124"/>
      <c r="D58" s="71">
        <f t="shared" ref="D58:O58" si="16">SUM(D54:D57)</f>
        <v>757400</v>
      </c>
      <c r="E58" s="71">
        <f t="shared" si="16"/>
        <v>757400</v>
      </c>
      <c r="F58" s="71">
        <f t="shared" si="16"/>
        <v>757400</v>
      </c>
      <c r="G58" s="71">
        <f t="shared" si="16"/>
        <v>757400</v>
      </c>
      <c r="H58" s="71">
        <f t="shared" si="16"/>
        <v>757400</v>
      </c>
      <c r="I58" s="71">
        <f t="shared" si="16"/>
        <v>757400</v>
      </c>
      <c r="J58" s="71">
        <f t="shared" si="16"/>
        <v>757400</v>
      </c>
      <c r="K58" s="71">
        <f t="shared" si="16"/>
        <v>757400</v>
      </c>
      <c r="L58" s="71">
        <f t="shared" si="16"/>
        <v>757400</v>
      </c>
      <c r="M58" s="71">
        <f t="shared" si="16"/>
        <v>757400</v>
      </c>
      <c r="N58" s="71">
        <f t="shared" si="16"/>
        <v>757400</v>
      </c>
      <c r="O58" s="71">
        <f t="shared" si="16"/>
        <v>757400</v>
      </c>
      <c r="P58" s="76">
        <f>SUM(D58:O58)</f>
        <v>9088800</v>
      </c>
      <c r="Q58" s="60"/>
      <c r="R58" s="56"/>
    </row>
    <row r="59" spans="1:18" ht="12.75" customHeight="1">
      <c r="A59" s="58" t="s">
        <v>201</v>
      </c>
      <c r="B59" s="122" t="s">
        <v>202</v>
      </c>
      <c r="C59" s="122"/>
      <c r="D59" s="74">
        <f t="shared" ref="D59:P59" si="17">D53-D58</f>
        <v>362600</v>
      </c>
      <c r="E59" s="74">
        <f t="shared" si="17"/>
        <v>362600</v>
      </c>
      <c r="F59" s="74">
        <f t="shared" si="17"/>
        <v>362600</v>
      </c>
      <c r="G59" s="74">
        <f t="shared" si="17"/>
        <v>362600</v>
      </c>
      <c r="H59" s="74">
        <f t="shared" si="17"/>
        <v>362600</v>
      </c>
      <c r="I59" s="74">
        <f t="shared" si="17"/>
        <v>362600</v>
      </c>
      <c r="J59" s="74">
        <f t="shared" si="17"/>
        <v>362600</v>
      </c>
      <c r="K59" s="74">
        <f t="shared" si="17"/>
        <v>362600</v>
      </c>
      <c r="L59" s="74">
        <f t="shared" si="17"/>
        <v>362600</v>
      </c>
      <c r="M59" s="74">
        <f t="shared" si="17"/>
        <v>362600</v>
      </c>
      <c r="N59" s="74">
        <f t="shared" si="17"/>
        <v>362600</v>
      </c>
      <c r="O59" s="74">
        <f t="shared" si="17"/>
        <v>362600</v>
      </c>
      <c r="P59" s="77">
        <f t="shared" si="17"/>
        <v>4351200</v>
      </c>
      <c r="Q59" s="60"/>
      <c r="R59" s="56"/>
    </row>
    <row r="60" spans="1:18" ht="12.75" customHeight="1">
      <c r="A60" s="68"/>
      <c r="B60" s="78"/>
      <c r="C60" s="78"/>
      <c r="D60" s="79"/>
      <c r="E60" s="79"/>
      <c r="F60" s="79"/>
      <c r="G60" s="79"/>
      <c r="H60" s="79"/>
      <c r="I60" s="79"/>
      <c r="J60" s="79"/>
      <c r="K60" s="79"/>
      <c r="L60" s="79"/>
      <c r="M60" s="79"/>
      <c r="N60" s="79"/>
      <c r="O60" s="79"/>
      <c r="P60" s="80"/>
      <c r="Q60" s="56"/>
      <c r="R60" s="56"/>
    </row>
    <row r="61" spans="1:18" ht="12.75" customHeight="1">
      <c r="A61" s="68"/>
      <c r="B61" s="78"/>
      <c r="C61" s="78"/>
      <c r="D61" s="79"/>
      <c r="E61" s="79"/>
      <c r="F61" s="79"/>
      <c r="G61" s="79"/>
      <c r="H61" s="79"/>
      <c r="I61" s="79"/>
      <c r="J61" s="79"/>
      <c r="K61" s="79"/>
      <c r="L61" s="79"/>
      <c r="M61" s="79"/>
      <c r="N61" s="79"/>
      <c r="O61" s="79"/>
      <c r="P61" s="80"/>
      <c r="Q61" s="56"/>
      <c r="R61" s="56"/>
    </row>
    <row r="62" spans="1:18" s="67" customFormat="1" ht="15.75" customHeight="1">
      <c r="A62" s="65"/>
      <c r="B62" s="66" t="s">
        <v>203</v>
      </c>
      <c r="C62" s="65"/>
      <c r="D62" s="65"/>
      <c r="E62" s="65"/>
      <c r="F62" s="65"/>
      <c r="G62" s="65"/>
      <c r="H62" s="65"/>
      <c r="I62" s="65"/>
      <c r="J62" s="65"/>
      <c r="K62" s="65"/>
      <c r="L62" s="65"/>
      <c r="M62" s="65"/>
      <c r="N62" s="65"/>
      <c r="O62" s="65"/>
      <c r="P62" s="65"/>
    </row>
    <row r="63" spans="1:18" s="67" customFormat="1" ht="15.75" customHeight="1">
      <c r="A63" s="65"/>
      <c r="B63" s="121" t="s">
        <v>218</v>
      </c>
      <c r="C63" s="121"/>
      <c r="D63" s="121"/>
      <c r="E63" s="121"/>
      <c r="F63" s="121"/>
      <c r="G63" s="121"/>
      <c r="H63" s="121"/>
      <c r="I63" s="121"/>
      <c r="J63" s="121"/>
      <c r="K63" s="121"/>
      <c r="L63" s="121"/>
      <c r="M63" s="121"/>
      <c r="N63" s="65"/>
      <c r="O63" s="65"/>
      <c r="P63" s="65"/>
    </row>
    <row r="64" spans="1:18" s="67" customFormat="1" ht="15.75" customHeight="1">
      <c r="A64" s="65"/>
      <c r="B64" s="121"/>
      <c r="C64" s="121"/>
      <c r="D64" s="121"/>
      <c r="E64" s="121"/>
      <c r="F64" s="121"/>
      <c r="G64" s="121"/>
      <c r="H64" s="121"/>
      <c r="I64" s="121"/>
      <c r="J64" s="121"/>
      <c r="K64" s="121"/>
      <c r="L64" s="121"/>
      <c r="M64" s="121"/>
      <c r="N64" s="65"/>
      <c r="O64" s="65"/>
      <c r="P64" s="65"/>
    </row>
    <row r="65" spans="1:16" ht="12.75" customHeight="1">
      <c r="A65" s="56"/>
      <c r="B65" s="121"/>
      <c r="C65" s="121"/>
      <c r="D65" s="121"/>
      <c r="E65" s="121"/>
      <c r="F65" s="121"/>
      <c r="G65" s="121"/>
      <c r="H65" s="121"/>
      <c r="I65" s="121"/>
      <c r="J65" s="121"/>
      <c r="K65" s="121"/>
      <c r="L65" s="121"/>
      <c r="M65" s="121"/>
      <c r="N65" s="56"/>
      <c r="O65" s="56"/>
      <c r="P65" s="56"/>
    </row>
    <row r="66" spans="1:16" ht="12.75" customHeight="1">
      <c r="A66" s="56"/>
      <c r="B66" s="56"/>
      <c r="C66" s="56"/>
      <c r="D66" s="56"/>
      <c r="E66" s="56"/>
      <c r="F66" s="56"/>
      <c r="G66" s="56"/>
      <c r="H66" s="56"/>
      <c r="I66" s="56"/>
      <c r="J66" s="56"/>
      <c r="K66" s="56"/>
      <c r="L66" s="56"/>
      <c r="M66" s="56"/>
      <c r="N66" s="56"/>
      <c r="O66" s="56"/>
      <c r="P66" s="56"/>
    </row>
    <row r="67" spans="1:16" ht="12.75" customHeight="1">
      <c r="A67" s="56"/>
      <c r="B67" s="84"/>
      <c r="C67" s="56"/>
      <c r="D67" s="56"/>
      <c r="E67" s="56"/>
      <c r="F67" s="56"/>
      <c r="G67" s="56"/>
      <c r="H67" s="56"/>
      <c r="I67" s="56"/>
      <c r="J67" s="56"/>
      <c r="K67" s="56"/>
      <c r="L67" s="56"/>
      <c r="M67" s="56"/>
      <c r="N67" s="56"/>
      <c r="O67" s="56"/>
      <c r="P67" s="56"/>
    </row>
    <row r="68" spans="1:16" ht="12.75" customHeight="1">
      <c r="A68" s="56"/>
      <c r="B68" s="84"/>
      <c r="C68" s="56"/>
      <c r="D68" s="56"/>
      <c r="E68" s="56"/>
      <c r="F68" s="56"/>
      <c r="G68" s="56"/>
      <c r="H68" s="56"/>
      <c r="I68" s="56"/>
      <c r="J68" s="56"/>
      <c r="K68" s="56"/>
      <c r="L68" s="56"/>
      <c r="M68" s="56"/>
      <c r="N68" s="56"/>
      <c r="O68" s="56"/>
      <c r="P68" s="56"/>
    </row>
    <row r="69" spans="1:16" ht="12.75" customHeight="1">
      <c r="A69" s="56"/>
      <c r="B69" s="84"/>
      <c r="C69" s="56"/>
      <c r="D69" s="56"/>
      <c r="E69" s="56"/>
      <c r="F69" s="56"/>
      <c r="G69" s="56"/>
      <c r="H69" s="56"/>
      <c r="I69" s="56"/>
      <c r="J69" s="56"/>
      <c r="K69" s="56"/>
      <c r="L69" s="56"/>
      <c r="M69" s="56"/>
      <c r="N69" s="56"/>
      <c r="O69" s="56"/>
      <c r="P69" s="56"/>
    </row>
    <row r="70" spans="1:16" ht="12.75" customHeight="1">
      <c r="A70" s="56"/>
      <c r="B70" s="84"/>
      <c r="C70" s="56"/>
      <c r="D70" s="56"/>
      <c r="E70" s="56"/>
      <c r="F70" s="56"/>
      <c r="G70" s="56"/>
      <c r="H70" s="56"/>
      <c r="I70" s="56"/>
      <c r="J70" s="56"/>
      <c r="K70" s="56"/>
      <c r="L70" s="56"/>
      <c r="M70" s="56"/>
      <c r="N70" s="56"/>
      <c r="O70" s="56"/>
      <c r="P70" s="56"/>
    </row>
    <row r="71" spans="1:16" ht="12.75" customHeight="1">
      <c r="A71" s="56"/>
      <c r="B71" s="84"/>
      <c r="C71" s="56"/>
      <c r="D71" s="56"/>
      <c r="E71" s="56"/>
      <c r="F71" s="56"/>
      <c r="G71" s="56"/>
      <c r="H71" s="56"/>
      <c r="I71" s="56"/>
      <c r="J71" s="56"/>
      <c r="K71" s="56"/>
      <c r="L71" s="56"/>
      <c r="M71" s="56"/>
      <c r="N71" s="56"/>
      <c r="O71" s="56"/>
      <c r="P71" s="56"/>
    </row>
    <row r="72" spans="1:16" ht="12.75" customHeight="1">
      <c r="A72" s="56"/>
      <c r="B72" s="84"/>
      <c r="C72" s="56"/>
      <c r="D72" s="56"/>
      <c r="E72" s="56"/>
      <c r="F72" s="56"/>
      <c r="G72" s="56"/>
      <c r="H72" s="56"/>
      <c r="I72" s="56"/>
      <c r="J72" s="56"/>
      <c r="K72" s="56"/>
      <c r="L72" s="56"/>
      <c r="M72" s="56"/>
      <c r="N72" s="56"/>
      <c r="O72" s="56"/>
      <c r="P72" s="56"/>
    </row>
    <row r="73" spans="1:16" ht="12.75" customHeight="1">
      <c r="A73" s="56"/>
      <c r="B73" s="84"/>
      <c r="C73" s="56"/>
      <c r="D73" s="56"/>
      <c r="E73" s="56"/>
      <c r="F73" s="56"/>
      <c r="G73" s="56"/>
      <c r="H73" s="56"/>
      <c r="I73" s="56"/>
      <c r="J73" s="56"/>
      <c r="K73" s="56"/>
      <c r="L73" s="56"/>
      <c r="M73" s="56"/>
      <c r="N73" s="56"/>
      <c r="O73" s="56"/>
      <c r="P73" s="56"/>
    </row>
    <row r="74" spans="1:16" ht="12.75" customHeight="1">
      <c r="A74" s="56"/>
      <c r="B74" s="84"/>
      <c r="C74" s="56"/>
      <c r="D74" s="56"/>
      <c r="E74" s="56"/>
      <c r="F74" s="56"/>
      <c r="G74" s="56"/>
      <c r="H74" s="56"/>
      <c r="I74" s="56"/>
      <c r="J74" s="56"/>
      <c r="K74" s="56"/>
      <c r="L74" s="56"/>
      <c r="M74" s="56"/>
      <c r="N74" s="56"/>
      <c r="O74" s="56"/>
      <c r="P74" s="56"/>
    </row>
    <row r="75" spans="1:16" ht="12.75" customHeight="1">
      <c r="A75" s="56"/>
      <c r="B75" s="84"/>
      <c r="C75" s="56"/>
      <c r="D75" s="56"/>
      <c r="E75" s="56"/>
      <c r="F75" s="56"/>
      <c r="G75" s="56"/>
      <c r="H75" s="56"/>
      <c r="I75" s="56"/>
      <c r="J75" s="56"/>
      <c r="K75" s="56"/>
      <c r="L75" s="56"/>
      <c r="M75" s="56"/>
      <c r="N75" s="56"/>
      <c r="O75" s="56"/>
      <c r="P75" s="56"/>
    </row>
    <row r="76" spans="1:16" ht="12.75" customHeight="1">
      <c r="A76" s="56"/>
      <c r="B76" s="84"/>
      <c r="C76" s="56"/>
      <c r="D76" s="56"/>
      <c r="E76" s="56"/>
      <c r="F76" s="56"/>
      <c r="G76" s="56"/>
      <c r="H76" s="56"/>
      <c r="I76" s="56"/>
      <c r="J76" s="56"/>
      <c r="K76" s="56"/>
      <c r="L76" s="56"/>
      <c r="M76" s="56"/>
      <c r="N76" s="56"/>
      <c r="O76" s="56"/>
      <c r="P76" s="56"/>
    </row>
    <row r="77" spans="1:16" ht="12.75" customHeight="1">
      <c r="A77" s="56"/>
      <c r="B77" s="84"/>
      <c r="C77" s="56"/>
      <c r="D77" s="56"/>
      <c r="E77" s="56"/>
      <c r="F77" s="56"/>
      <c r="G77" s="56"/>
      <c r="H77" s="56"/>
      <c r="I77" s="56"/>
      <c r="J77" s="56"/>
      <c r="K77" s="56"/>
      <c r="L77" s="56"/>
      <c r="M77" s="56"/>
      <c r="N77" s="56"/>
      <c r="O77" s="56"/>
      <c r="P77" s="56"/>
    </row>
    <row r="78" spans="1:16" ht="12.75" customHeight="1">
      <c r="A78" s="56"/>
      <c r="B78" s="56"/>
      <c r="C78" s="56"/>
      <c r="D78" s="56"/>
      <c r="E78" s="56"/>
      <c r="F78" s="56"/>
      <c r="G78" s="56"/>
      <c r="H78" s="56"/>
      <c r="I78" s="56"/>
      <c r="J78" s="56"/>
      <c r="K78" s="56"/>
      <c r="L78" s="56"/>
      <c r="M78" s="56"/>
      <c r="N78" s="56"/>
      <c r="O78" s="56"/>
      <c r="P78" s="56"/>
    </row>
    <row r="79" spans="1:16" ht="12.75" customHeight="1">
      <c r="A79" s="56"/>
      <c r="B79" s="56"/>
      <c r="C79" s="56"/>
      <c r="D79" s="56"/>
      <c r="E79" s="56"/>
      <c r="F79" s="56"/>
      <c r="G79" s="56"/>
      <c r="H79" s="56"/>
      <c r="I79" s="56"/>
      <c r="J79" s="56"/>
      <c r="K79" s="56"/>
      <c r="L79" s="56"/>
      <c r="M79" s="56"/>
      <c r="N79" s="56"/>
      <c r="O79" s="56"/>
      <c r="P79" s="56"/>
    </row>
    <row r="80" spans="1:16" ht="12.75" customHeight="1">
      <c r="A80" s="56"/>
      <c r="B80" s="56"/>
      <c r="C80" s="56"/>
      <c r="D80" s="56"/>
      <c r="E80" s="56"/>
      <c r="F80" s="56"/>
      <c r="G80" s="56"/>
      <c r="H80" s="56"/>
      <c r="I80" s="56"/>
      <c r="J80" s="56"/>
      <c r="K80" s="56"/>
      <c r="L80" s="56"/>
      <c r="M80" s="56"/>
      <c r="N80" s="56"/>
      <c r="O80" s="56"/>
      <c r="P80" s="56"/>
    </row>
    <row r="81" spans="9:9" ht="12.75" customHeight="1">
      <c r="I81" s="56"/>
    </row>
  </sheetData>
  <mergeCells count="13">
    <mergeCell ref="B63:M65"/>
    <mergeCell ref="B59:C59"/>
    <mergeCell ref="B28:M39"/>
    <mergeCell ref="B8:C8"/>
    <mergeCell ref="B12:C12"/>
    <mergeCell ref="B13:C13"/>
    <mergeCell ref="B21:C21"/>
    <mergeCell ref="B22:C22"/>
    <mergeCell ref="B48:C48"/>
    <mergeCell ref="B52:C52"/>
    <mergeCell ref="B53:C53"/>
    <mergeCell ref="B58:C58"/>
    <mergeCell ref="B26:M27"/>
  </mergeCells>
  <phoneticPr fontId="2"/>
  <pageMargins left="0.7" right="0.7" top="0.75" bottom="0.75" header="0.3" footer="0.3"/>
  <pageSetup paperSize="9" orientation="portrait" horizontalDpi="30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76"/>
  <sheetViews>
    <sheetView topLeftCell="A50" workbookViewId="0">
      <selection activeCell="E35" sqref="E35"/>
    </sheetView>
  </sheetViews>
  <sheetFormatPr baseColWidth="10" defaultColWidth="14.5" defaultRowHeight="15.75" customHeight="1"/>
  <cols>
    <col min="1" max="1" width="4.5" style="108" customWidth="1"/>
    <col min="2" max="16384" width="14.5" style="108"/>
  </cols>
  <sheetData>
    <row r="1" spans="2:9" ht="19">
      <c r="B1" s="49" t="s">
        <v>339</v>
      </c>
    </row>
    <row r="3" spans="2:9" ht="17">
      <c r="B3" s="102" t="s">
        <v>294</v>
      </c>
      <c r="C3" s="103"/>
      <c r="D3" s="103"/>
      <c r="E3" s="103"/>
      <c r="F3" s="103"/>
      <c r="G3" s="103"/>
      <c r="H3" s="103"/>
      <c r="I3" s="104"/>
    </row>
    <row r="4" spans="2:9" ht="15.75" customHeight="1">
      <c r="B4" s="91" t="s">
        <v>295</v>
      </c>
      <c r="C4" s="92"/>
      <c r="D4" s="92"/>
      <c r="E4" s="92"/>
      <c r="F4" s="92"/>
      <c r="G4" s="92"/>
      <c r="H4" s="92"/>
      <c r="I4" s="93"/>
    </row>
    <row r="5" spans="2:9" ht="15.75" customHeight="1">
      <c r="B5" s="94" t="s">
        <v>296</v>
      </c>
      <c r="C5" s="107"/>
      <c r="D5" s="107"/>
      <c r="E5" s="107"/>
      <c r="F5" s="107"/>
      <c r="G5" s="107"/>
      <c r="H5" s="107"/>
      <c r="I5" s="95"/>
    </row>
    <row r="6" spans="2:9" ht="15.75" customHeight="1">
      <c r="B6" s="94" t="s">
        <v>297</v>
      </c>
      <c r="C6" s="107"/>
      <c r="D6" s="107"/>
      <c r="E6" s="107"/>
      <c r="F6" s="107"/>
      <c r="G6" s="107"/>
      <c r="H6" s="107"/>
      <c r="I6" s="95"/>
    </row>
    <row r="7" spans="2:9" ht="15.75" customHeight="1">
      <c r="B7" s="94"/>
      <c r="C7" s="107"/>
      <c r="D7" s="107"/>
      <c r="E7" s="107"/>
      <c r="F7" s="107"/>
      <c r="G7" s="107"/>
      <c r="H7" s="107"/>
      <c r="I7" s="95"/>
    </row>
    <row r="8" spans="2:9" ht="15.75" customHeight="1">
      <c r="B8" s="94" t="s">
        <v>298</v>
      </c>
      <c r="C8" s="107"/>
      <c r="D8" s="107"/>
      <c r="E8" s="107"/>
      <c r="F8" s="107"/>
      <c r="G8" s="107"/>
      <c r="H8" s="107"/>
      <c r="I8" s="95"/>
    </row>
    <row r="9" spans="2:9" ht="15.75" customHeight="1">
      <c r="B9" s="94" t="s">
        <v>299</v>
      </c>
      <c r="C9" s="107"/>
      <c r="D9" s="107"/>
      <c r="E9" s="107"/>
      <c r="F9" s="107"/>
      <c r="G9" s="107"/>
      <c r="H9" s="107"/>
      <c r="I9" s="95"/>
    </row>
    <row r="10" spans="2:9" ht="15.75" customHeight="1">
      <c r="B10" s="94" t="s">
        <v>300</v>
      </c>
      <c r="C10" s="107"/>
      <c r="D10" s="107"/>
      <c r="E10" s="107"/>
      <c r="F10" s="107"/>
      <c r="G10" s="107"/>
      <c r="H10" s="107"/>
      <c r="I10" s="95"/>
    </row>
    <row r="11" spans="2:9" ht="15.75" customHeight="1">
      <c r="B11" s="94"/>
      <c r="C11" s="107"/>
      <c r="D11" s="107"/>
      <c r="E11" s="107"/>
      <c r="F11" s="107"/>
      <c r="G11" s="107"/>
      <c r="H11" s="107"/>
      <c r="I11" s="95"/>
    </row>
    <row r="12" spans="2:9" ht="15.75" customHeight="1">
      <c r="B12" s="94" t="s">
        <v>301</v>
      </c>
      <c r="C12" s="107"/>
      <c r="D12" s="107"/>
      <c r="E12" s="107"/>
      <c r="F12" s="107"/>
      <c r="G12" s="107"/>
      <c r="H12" s="107"/>
      <c r="I12" s="95"/>
    </row>
    <row r="13" spans="2:9" ht="15.75" customHeight="1">
      <c r="B13" s="94" t="s">
        <v>304</v>
      </c>
      <c r="C13" s="107"/>
      <c r="D13" s="107"/>
      <c r="E13" s="107"/>
      <c r="F13" s="107"/>
      <c r="G13" s="107"/>
      <c r="H13" s="107"/>
      <c r="I13" s="95"/>
    </row>
    <row r="14" spans="2:9" ht="15.75" customHeight="1">
      <c r="B14" s="94"/>
      <c r="C14" s="107"/>
      <c r="D14" s="107"/>
      <c r="E14" s="107"/>
      <c r="F14" s="107"/>
      <c r="G14" s="107"/>
      <c r="H14" s="107"/>
      <c r="I14" s="95"/>
    </row>
    <row r="15" spans="2:9" ht="15.75" customHeight="1">
      <c r="B15" s="94" t="s">
        <v>302</v>
      </c>
      <c r="C15" s="107"/>
      <c r="D15" s="107"/>
      <c r="E15" s="107"/>
      <c r="F15" s="107"/>
      <c r="G15" s="107"/>
      <c r="H15" s="107"/>
      <c r="I15" s="95"/>
    </row>
    <row r="16" spans="2:9" ht="15.75" customHeight="1">
      <c r="B16" s="94" t="s">
        <v>305</v>
      </c>
      <c r="C16" s="107"/>
      <c r="D16" s="107"/>
      <c r="E16" s="107"/>
      <c r="F16" s="107"/>
      <c r="G16" s="107"/>
      <c r="H16" s="107"/>
      <c r="I16" s="95"/>
    </row>
    <row r="17" spans="2:9" ht="15.75" customHeight="1">
      <c r="B17" s="94" t="s">
        <v>306</v>
      </c>
      <c r="C17" s="107"/>
      <c r="D17" s="107"/>
      <c r="E17" s="107"/>
      <c r="F17" s="107"/>
      <c r="G17" s="107"/>
      <c r="H17" s="107"/>
      <c r="I17" s="95"/>
    </row>
    <row r="18" spans="2:9" ht="15.75" customHeight="1">
      <c r="B18" s="94"/>
      <c r="C18" s="107"/>
      <c r="D18" s="107"/>
      <c r="E18" s="107"/>
      <c r="F18" s="107"/>
      <c r="G18" s="107"/>
      <c r="H18" s="107"/>
      <c r="I18" s="95"/>
    </row>
    <row r="19" spans="2:9" ht="15.75" customHeight="1">
      <c r="B19" s="94" t="s">
        <v>303</v>
      </c>
      <c r="C19" s="107"/>
      <c r="D19" s="107"/>
      <c r="E19" s="107"/>
      <c r="F19" s="107"/>
      <c r="G19" s="107"/>
      <c r="H19" s="107"/>
      <c r="I19" s="95"/>
    </row>
    <row r="20" spans="2:9" ht="15.75" customHeight="1">
      <c r="B20" s="94" t="s">
        <v>307</v>
      </c>
      <c r="C20" s="107"/>
      <c r="D20" s="107"/>
      <c r="E20" s="107"/>
      <c r="F20" s="107"/>
      <c r="G20" s="107"/>
      <c r="H20" s="107"/>
      <c r="I20" s="95"/>
    </row>
    <row r="21" spans="2:9" ht="15.75" customHeight="1">
      <c r="B21" s="96" t="s">
        <v>308</v>
      </c>
      <c r="C21" s="97"/>
      <c r="D21" s="97"/>
      <c r="E21" s="97"/>
      <c r="F21" s="97"/>
      <c r="G21" s="97"/>
      <c r="H21" s="97"/>
      <c r="I21" s="98"/>
    </row>
    <row r="22" spans="2:9" ht="15.75" customHeight="1">
      <c r="B22" s="8"/>
    </row>
    <row r="23" spans="2:9" ht="15.75" customHeight="1">
      <c r="B23" s="8"/>
    </row>
    <row r="24" spans="2:9" ht="17">
      <c r="B24" s="102" t="s">
        <v>318</v>
      </c>
      <c r="C24" s="103"/>
      <c r="D24" s="103"/>
      <c r="E24" s="103"/>
      <c r="F24" s="103"/>
      <c r="G24" s="103"/>
      <c r="H24" s="103"/>
      <c r="I24" s="104"/>
    </row>
    <row r="25" spans="2:9" ht="15.75" customHeight="1">
      <c r="B25" s="91" t="s">
        <v>316</v>
      </c>
      <c r="C25" s="92"/>
      <c r="D25" s="92"/>
      <c r="E25" s="92"/>
      <c r="F25" s="92"/>
      <c r="G25" s="92"/>
      <c r="H25" s="92"/>
      <c r="I25" s="93"/>
    </row>
    <row r="26" spans="2:9" ht="15.75" customHeight="1">
      <c r="B26" s="94" t="s">
        <v>317</v>
      </c>
      <c r="C26" s="107"/>
      <c r="D26" s="107"/>
      <c r="E26" s="107"/>
      <c r="F26" s="107"/>
      <c r="G26" s="107"/>
      <c r="H26" s="107"/>
      <c r="I26" s="95"/>
    </row>
    <row r="27" spans="2:9" ht="15.75" customHeight="1">
      <c r="B27" s="94" t="s">
        <v>309</v>
      </c>
      <c r="C27" s="107"/>
      <c r="D27" s="107"/>
      <c r="E27" s="107"/>
      <c r="F27" s="107"/>
      <c r="G27" s="107"/>
      <c r="H27" s="107"/>
      <c r="I27" s="95"/>
    </row>
    <row r="28" spans="2:9" ht="15.75" customHeight="1">
      <c r="B28" s="94"/>
      <c r="C28" s="107"/>
      <c r="D28" s="107"/>
      <c r="E28" s="107"/>
      <c r="F28" s="107"/>
      <c r="G28" s="107"/>
      <c r="H28" s="107"/>
      <c r="I28" s="95"/>
    </row>
    <row r="29" spans="2:9" ht="15.75" customHeight="1">
      <c r="B29" s="94" t="s">
        <v>310</v>
      </c>
      <c r="C29" s="107"/>
      <c r="D29" s="107"/>
      <c r="E29" s="107"/>
      <c r="F29" s="107"/>
      <c r="G29" s="107"/>
      <c r="H29" s="107"/>
      <c r="I29" s="95"/>
    </row>
    <row r="30" spans="2:9" ht="15.75" customHeight="1">
      <c r="B30" s="94" t="s">
        <v>311</v>
      </c>
      <c r="C30" s="107"/>
      <c r="D30" s="107"/>
      <c r="E30" s="107"/>
      <c r="F30" s="107"/>
      <c r="G30" s="107"/>
      <c r="H30" s="107"/>
      <c r="I30" s="95"/>
    </row>
    <row r="31" spans="2:9" ht="15.75" customHeight="1">
      <c r="B31" s="94" t="s">
        <v>312</v>
      </c>
      <c r="C31" s="107"/>
      <c r="D31" s="107"/>
      <c r="E31" s="107"/>
      <c r="F31" s="107"/>
      <c r="G31" s="107"/>
      <c r="H31" s="107"/>
      <c r="I31" s="95"/>
    </row>
    <row r="32" spans="2:9" ht="15.75" customHeight="1">
      <c r="B32" s="94" t="s">
        <v>313</v>
      </c>
      <c r="C32" s="107"/>
      <c r="D32" s="107"/>
      <c r="E32" s="107"/>
      <c r="F32" s="107"/>
      <c r="G32" s="107"/>
      <c r="H32" s="107"/>
      <c r="I32" s="95"/>
    </row>
    <row r="33" spans="2:9" ht="15.75" customHeight="1">
      <c r="B33" s="94"/>
      <c r="C33" s="107"/>
      <c r="D33" s="107"/>
      <c r="E33" s="107"/>
      <c r="F33" s="107"/>
      <c r="G33" s="107"/>
      <c r="H33" s="107"/>
      <c r="I33" s="95"/>
    </row>
    <row r="34" spans="2:9" ht="15.75" customHeight="1">
      <c r="B34" s="94" t="s">
        <v>314</v>
      </c>
      <c r="C34" s="107"/>
      <c r="D34" s="107"/>
      <c r="E34" s="107"/>
      <c r="F34" s="107"/>
      <c r="G34" s="107"/>
      <c r="H34" s="107"/>
      <c r="I34" s="95"/>
    </row>
    <row r="35" spans="2:9" ht="15.75" customHeight="1">
      <c r="B35" s="94" t="s">
        <v>315</v>
      </c>
      <c r="C35" s="107"/>
      <c r="D35" s="107"/>
      <c r="E35" s="107"/>
      <c r="F35" s="107"/>
      <c r="G35" s="107"/>
      <c r="H35" s="107"/>
      <c r="I35" s="95"/>
    </row>
    <row r="36" spans="2:9" ht="15.75" customHeight="1">
      <c r="B36" s="94"/>
      <c r="C36" s="107"/>
      <c r="D36" s="107"/>
      <c r="E36" s="107"/>
      <c r="F36" s="107"/>
      <c r="G36" s="107"/>
      <c r="H36" s="107"/>
      <c r="I36" s="95"/>
    </row>
    <row r="37" spans="2:9" ht="15.75" customHeight="1">
      <c r="B37" s="96"/>
      <c r="C37" s="97"/>
      <c r="D37" s="97"/>
      <c r="E37" s="97"/>
      <c r="F37" s="97"/>
      <c r="G37" s="97"/>
      <c r="H37" s="97"/>
      <c r="I37" s="98"/>
    </row>
    <row r="38" spans="2:9" ht="15.75" customHeight="1">
      <c r="B38" s="8"/>
    </row>
    <row r="39" spans="2:9" ht="15.75" customHeight="1">
      <c r="B39" s="8"/>
    </row>
    <row r="40" spans="2:9" ht="17">
      <c r="B40" s="102" t="s">
        <v>321</v>
      </c>
      <c r="C40" s="103"/>
      <c r="D40" s="103"/>
      <c r="E40" s="103"/>
      <c r="F40" s="103"/>
      <c r="G40" s="103"/>
      <c r="H40" s="103"/>
      <c r="I40" s="104"/>
    </row>
    <row r="41" spans="2:9" ht="14">
      <c r="B41" s="94" t="s">
        <v>322</v>
      </c>
      <c r="C41" s="107"/>
      <c r="D41" s="107"/>
      <c r="E41" s="107"/>
      <c r="F41" s="107"/>
      <c r="G41" s="107"/>
      <c r="H41" s="107"/>
      <c r="I41" s="95"/>
    </row>
    <row r="42" spans="2:9" ht="14">
      <c r="B42" s="94" t="s">
        <v>323</v>
      </c>
      <c r="C42" s="107"/>
      <c r="D42" s="107"/>
      <c r="E42" s="107"/>
      <c r="F42" s="107"/>
      <c r="G42" s="107"/>
      <c r="H42" s="107"/>
      <c r="I42" s="95"/>
    </row>
    <row r="43" spans="2:9" ht="14">
      <c r="B43" s="94" t="s">
        <v>324</v>
      </c>
      <c r="C43" s="107"/>
      <c r="D43" s="107"/>
      <c r="E43" s="107"/>
      <c r="F43" s="107"/>
      <c r="G43" s="107"/>
      <c r="H43" s="107"/>
      <c r="I43" s="95"/>
    </row>
    <row r="44" spans="2:9" ht="14">
      <c r="B44" s="94" t="s">
        <v>319</v>
      </c>
      <c r="C44" s="107"/>
      <c r="D44" s="107"/>
      <c r="E44" s="107"/>
      <c r="F44" s="107"/>
      <c r="G44" s="107"/>
      <c r="H44" s="107"/>
      <c r="I44" s="95"/>
    </row>
    <row r="45" spans="2:9" ht="14">
      <c r="B45" s="94" t="s">
        <v>320</v>
      </c>
      <c r="C45" s="107"/>
      <c r="D45" s="107"/>
      <c r="E45" s="107"/>
      <c r="F45" s="107"/>
      <c r="G45" s="107"/>
      <c r="H45" s="107"/>
      <c r="I45" s="95"/>
    </row>
    <row r="46" spans="2:9" ht="14">
      <c r="B46" s="99"/>
      <c r="C46" s="107"/>
      <c r="D46" s="107"/>
      <c r="E46" s="107"/>
      <c r="F46" s="107"/>
      <c r="G46" s="107"/>
      <c r="H46" s="107"/>
      <c r="I46" s="95"/>
    </row>
    <row r="47" spans="2:9" ht="14">
      <c r="B47" s="96"/>
      <c r="C47" s="97"/>
      <c r="D47" s="97"/>
      <c r="E47" s="97"/>
      <c r="F47" s="97"/>
      <c r="G47" s="97"/>
      <c r="H47" s="97"/>
      <c r="I47" s="98"/>
    </row>
    <row r="48" spans="2:9" ht="14">
      <c r="B48" s="8"/>
    </row>
    <row r="49" spans="2:9" ht="14">
      <c r="B49" s="8"/>
    </row>
    <row r="50" spans="2:9" ht="17">
      <c r="B50" s="102" t="s">
        <v>338</v>
      </c>
      <c r="C50" s="103"/>
      <c r="D50" s="103"/>
      <c r="E50" s="103"/>
      <c r="F50" s="103"/>
      <c r="G50" s="103"/>
      <c r="H50" s="103"/>
      <c r="I50" s="104"/>
    </row>
    <row r="51" spans="2:9" ht="15.75" customHeight="1">
      <c r="B51" s="91" t="s">
        <v>325</v>
      </c>
      <c r="C51" s="107"/>
      <c r="D51" s="107"/>
      <c r="E51" s="107"/>
      <c r="F51" s="107"/>
      <c r="G51" s="107"/>
      <c r="H51" s="107"/>
      <c r="I51" s="95"/>
    </row>
    <row r="52" spans="2:9" ht="15.75" customHeight="1">
      <c r="B52" s="94" t="s">
        <v>326</v>
      </c>
      <c r="C52" s="107"/>
      <c r="D52" s="107"/>
      <c r="E52" s="107"/>
      <c r="F52" s="107"/>
      <c r="G52" s="107"/>
      <c r="H52" s="107"/>
      <c r="I52" s="95"/>
    </row>
    <row r="53" spans="2:9" ht="15.75" customHeight="1">
      <c r="B53" s="94" t="s">
        <v>327</v>
      </c>
      <c r="C53" s="107"/>
      <c r="D53" s="107"/>
      <c r="E53" s="107"/>
      <c r="F53" s="107"/>
      <c r="G53" s="107"/>
      <c r="H53" s="107"/>
      <c r="I53" s="95"/>
    </row>
    <row r="54" spans="2:9" ht="15.75" customHeight="1">
      <c r="B54" s="94" t="s">
        <v>328</v>
      </c>
      <c r="C54" s="107"/>
      <c r="D54" s="107"/>
      <c r="E54" s="107"/>
      <c r="F54" s="107"/>
      <c r="G54" s="107"/>
      <c r="H54" s="107"/>
      <c r="I54" s="95"/>
    </row>
    <row r="55" spans="2:9" ht="15.75" customHeight="1">
      <c r="B55" s="94"/>
      <c r="C55" s="107"/>
      <c r="D55" s="107"/>
      <c r="E55" s="107"/>
      <c r="F55" s="107"/>
      <c r="G55" s="107"/>
      <c r="H55" s="107"/>
      <c r="I55" s="95"/>
    </row>
    <row r="56" spans="2:9" ht="15.75" customHeight="1">
      <c r="B56" s="94" t="s">
        <v>330</v>
      </c>
      <c r="C56" s="107"/>
      <c r="D56" s="107"/>
      <c r="E56" s="107"/>
      <c r="F56" s="107"/>
      <c r="G56" s="107"/>
      <c r="H56" s="107"/>
      <c r="I56" s="95"/>
    </row>
    <row r="57" spans="2:9" ht="15.75" customHeight="1">
      <c r="B57" s="94" t="s">
        <v>331</v>
      </c>
      <c r="C57" s="107"/>
      <c r="D57" s="107"/>
      <c r="E57" s="107"/>
      <c r="F57" s="107"/>
      <c r="G57" s="107"/>
      <c r="H57" s="107"/>
      <c r="I57" s="95"/>
    </row>
    <row r="58" spans="2:9" ht="15.75" customHeight="1">
      <c r="B58" s="94" t="s">
        <v>329</v>
      </c>
      <c r="C58" s="107"/>
      <c r="D58" s="107"/>
      <c r="E58" s="107"/>
      <c r="F58" s="107"/>
      <c r="G58" s="107"/>
      <c r="H58" s="107"/>
      <c r="I58" s="95"/>
    </row>
    <row r="59" spans="2:9" ht="15.75" customHeight="1">
      <c r="B59" s="99"/>
      <c r="C59" s="107"/>
      <c r="D59" s="107"/>
      <c r="E59" s="107"/>
      <c r="F59" s="107"/>
      <c r="G59" s="107"/>
      <c r="H59" s="107"/>
      <c r="I59" s="95"/>
    </row>
    <row r="60" spans="2:9" ht="15.75" customHeight="1">
      <c r="B60" s="99"/>
      <c r="C60" s="107"/>
      <c r="D60" s="107"/>
      <c r="E60" s="107"/>
      <c r="F60" s="107"/>
      <c r="G60" s="107"/>
      <c r="H60" s="107"/>
      <c r="I60" s="95"/>
    </row>
    <row r="61" spans="2:9" ht="15.75" customHeight="1">
      <c r="B61" s="99" t="s">
        <v>332</v>
      </c>
      <c r="C61" s="107"/>
      <c r="D61" s="107"/>
      <c r="E61" s="107"/>
      <c r="F61" s="107"/>
      <c r="G61" s="107"/>
      <c r="H61" s="107"/>
      <c r="I61" s="95"/>
    </row>
    <row r="62" spans="2:9" ht="15.75" customHeight="1">
      <c r="B62" s="94" t="s">
        <v>334</v>
      </c>
      <c r="C62" s="107"/>
      <c r="D62" s="107"/>
      <c r="E62" s="107"/>
      <c r="F62" s="107"/>
      <c r="G62" s="107"/>
      <c r="H62" s="107"/>
      <c r="I62" s="95"/>
    </row>
    <row r="63" spans="2:9" ht="15.75" customHeight="1">
      <c r="B63" s="99" t="s">
        <v>335</v>
      </c>
      <c r="C63" s="107"/>
      <c r="D63" s="107"/>
      <c r="E63" s="107"/>
      <c r="F63" s="107"/>
      <c r="G63" s="107"/>
      <c r="H63" s="107"/>
      <c r="I63" s="95"/>
    </row>
    <row r="64" spans="2:9" ht="15.75" customHeight="1">
      <c r="B64" s="94" t="s">
        <v>333</v>
      </c>
      <c r="C64" s="107"/>
      <c r="D64" s="107"/>
      <c r="E64" s="107"/>
      <c r="F64" s="107"/>
      <c r="G64" s="107"/>
      <c r="H64" s="107"/>
      <c r="I64" s="95"/>
    </row>
    <row r="65" spans="2:9" ht="15.75" customHeight="1">
      <c r="B65" s="94"/>
      <c r="C65" s="107"/>
      <c r="D65" s="107"/>
      <c r="E65" s="107"/>
      <c r="F65" s="107"/>
      <c r="G65" s="107"/>
      <c r="H65" s="107"/>
      <c r="I65" s="95"/>
    </row>
    <row r="66" spans="2:9" ht="15.75" customHeight="1">
      <c r="B66" s="94" t="s">
        <v>330</v>
      </c>
      <c r="C66" s="107"/>
      <c r="D66" s="107"/>
      <c r="E66" s="107"/>
      <c r="F66" s="107"/>
      <c r="G66" s="107"/>
      <c r="H66" s="107"/>
      <c r="I66" s="95"/>
    </row>
    <row r="67" spans="2:9" ht="15.75" customHeight="1">
      <c r="B67" s="94" t="s">
        <v>331</v>
      </c>
      <c r="C67" s="107"/>
      <c r="D67" s="107"/>
      <c r="E67" s="107"/>
      <c r="F67" s="107"/>
      <c r="G67" s="107"/>
      <c r="H67" s="107"/>
      <c r="I67" s="95"/>
    </row>
    <row r="68" spans="2:9" ht="15.75" customHeight="1">
      <c r="B68" s="94" t="s">
        <v>329</v>
      </c>
      <c r="C68" s="107"/>
      <c r="D68" s="107"/>
      <c r="E68" s="107"/>
      <c r="F68" s="107"/>
      <c r="G68" s="107"/>
      <c r="H68" s="107"/>
      <c r="I68" s="95"/>
    </row>
    <row r="69" spans="2:9" ht="15.75" customHeight="1">
      <c r="B69" s="94"/>
      <c r="C69" s="107"/>
      <c r="D69" s="107"/>
      <c r="E69" s="107"/>
      <c r="F69" s="107"/>
      <c r="G69" s="107"/>
      <c r="H69" s="107"/>
      <c r="I69" s="95"/>
    </row>
    <row r="70" spans="2:9" ht="15.75" customHeight="1">
      <c r="B70" s="94"/>
      <c r="C70" s="107"/>
      <c r="D70" s="107"/>
      <c r="E70" s="107"/>
      <c r="F70" s="107"/>
      <c r="G70" s="107"/>
      <c r="H70" s="107"/>
      <c r="I70" s="95"/>
    </row>
    <row r="71" spans="2:9" ht="15.75" customHeight="1">
      <c r="B71" s="94" t="s">
        <v>336</v>
      </c>
      <c r="C71" s="107"/>
      <c r="D71" s="107"/>
      <c r="E71" s="107"/>
      <c r="F71" s="107"/>
      <c r="G71" s="107"/>
      <c r="H71" s="107"/>
      <c r="I71" s="95"/>
    </row>
    <row r="72" spans="2:9" ht="15.75" customHeight="1">
      <c r="B72" s="94" t="s">
        <v>337</v>
      </c>
      <c r="C72" s="107"/>
      <c r="D72" s="107"/>
      <c r="E72" s="107"/>
      <c r="F72" s="107"/>
      <c r="G72" s="107"/>
      <c r="H72" s="107"/>
      <c r="I72" s="95"/>
    </row>
    <row r="73" spans="2:9" ht="15.75" customHeight="1">
      <c r="B73" s="94"/>
      <c r="C73" s="107"/>
      <c r="D73" s="107"/>
      <c r="E73" s="107"/>
      <c r="F73" s="107"/>
      <c r="G73" s="107"/>
      <c r="H73" s="107"/>
      <c r="I73" s="95"/>
    </row>
    <row r="74" spans="2:9" ht="15.75" customHeight="1">
      <c r="B74" s="96"/>
      <c r="C74" s="97"/>
      <c r="D74" s="97"/>
      <c r="E74" s="97"/>
      <c r="F74" s="97"/>
      <c r="G74" s="97"/>
      <c r="H74" s="97"/>
      <c r="I74" s="98"/>
    </row>
    <row r="75" spans="2:9" ht="15.75" customHeight="1">
      <c r="B75" s="8"/>
    </row>
    <row r="76" spans="2:9" ht="15.75" customHeight="1">
      <c r="B76" s="8"/>
    </row>
  </sheetData>
  <phoneticPr fontId="2"/>
  <pageMargins left="0.70000000000000007" right="0.70000000000000007" top="0.75000000000000011" bottom="0.75000000000000011" header="0.30000000000000004" footer="0.30000000000000004"/>
  <pageSetup paperSize="9" scale="80"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13"/>
  <sheetViews>
    <sheetView tabSelected="1" topLeftCell="A19" workbookViewId="0">
      <selection activeCell="B44" sqref="B44:B50"/>
    </sheetView>
  </sheetViews>
  <sheetFormatPr baseColWidth="10" defaultColWidth="14.5" defaultRowHeight="15.75" customHeight="1"/>
  <cols>
    <col min="1" max="1" width="4.5" style="3" customWidth="1"/>
    <col min="2" max="16384" width="14.5" style="3"/>
  </cols>
  <sheetData>
    <row r="1" spans="2:9" s="47" customFormat="1" ht="19">
      <c r="B1" s="49" t="s">
        <v>178</v>
      </c>
    </row>
    <row r="3" spans="2:9" ht="17">
      <c r="B3" s="102" t="s">
        <v>371</v>
      </c>
      <c r="C3" s="103"/>
      <c r="D3" s="103"/>
      <c r="E3" s="103"/>
      <c r="F3" s="103"/>
      <c r="G3" s="103"/>
      <c r="H3" s="103"/>
      <c r="I3" s="104"/>
    </row>
    <row r="4" spans="2:9" ht="15.75" customHeight="1">
      <c r="B4" s="91" t="s">
        <v>9</v>
      </c>
      <c r="C4" s="92"/>
      <c r="D4" s="92"/>
      <c r="E4" s="92"/>
      <c r="F4" s="92"/>
      <c r="G4" s="92"/>
      <c r="H4" s="92"/>
      <c r="I4" s="93"/>
    </row>
    <row r="5" spans="2:9" ht="15.75" customHeight="1">
      <c r="B5" s="94" t="s">
        <v>10</v>
      </c>
      <c r="C5" s="89"/>
      <c r="D5" s="89"/>
      <c r="E5" s="89"/>
      <c r="F5" s="89"/>
      <c r="G5" s="89"/>
      <c r="H5" s="89"/>
      <c r="I5" s="95"/>
    </row>
    <row r="6" spans="2:9" ht="15.75" customHeight="1">
      <c r="B6" s="94" t="s">
        <v>11</v>
      </c>
      <c r="C6" s="89"/>
      <c r="D6" s="89"/>
      <c r="E6" s="89"/>
      <c r="F6" s="89"/>
      <c r="G6" s="89"/>
      <c r="H6" s="89"/>
      <c r="I6" s="95"/>
    </row>
    <row r="7" spans="2:9" ht="15.75" customHeight="1">
      <c r="B7" s="94" t="s">
        <v>12</v>
      </c>
      <c r="C7" s="89"/>
      <c r="D7" s="89"/>
      <c r="E7" s="89"/>
      <c r="F7" s="89"/>
      <c r="G7" s="89"/>
      <c r="H7" s="89"/>
      <c r="I7" s="95"/>
    </row>
    <row r="8" spans="2:9" ht="15.75" customHeight="1">
      <c r="B8" s="94" t="s">
        <v>13</v>
      </c>
      <c r="C8" s="89"/>
      <c r="D8" s="89"/>
      <c r="E8" s="89"/>
      <c r="F8" s="89"/>
      <c r="G8" s="89"/>
      <c r="H8" s="89"/>
      <c r="I8" s="95"/>
    </row>
    <row r="9" spans="2:9" ht="15.75" customHeight="1">
      <c r="B9" s="94" t="s">
        <v>14</v>
      </c>
      <c r="C9" s="89"/>
      <c r="D9" s="89"/>
      <c r="E9" s="89"/>
      <c r="F9" s="89"/>
      <c r="G9" s="89"/>
      <c r="H9" s="89"/>
      <c r="I9" s="95"/>
    </row>
    <row r="10" spans="2:9" ht="15.75" customHeight="1">
      <c r="B10" s="94" t="s">
        <v>15</v>
      </c>
      <c r="C10" s="89"/>
      <c r="D10" s="89"/>
      <c r="E10" s="89"/>
      <c r="F10" s="89"/>
      <c r="G10" s="89"/>
      <c r="H10" s="89"/>
      <c r="I10" s="95"/>
    </row>
    <row r="11" spans="2:9" ht="15.75" customHeight="1">
      <c r="B11" s="94" t="s">
        <v>16</v>
      </c>
      <c r="C11" s="89"/>
      <c r="D11" s="89"/>
      <c r="E11" s="89"/>
      <c r="F11" s="89"/>
      <c r="G11" s="89"/>
      <c r="H11" s="89"/>
      <c r="I11" s="95"/>
    </row>
    <row r="12" spans="2:9" ht="15.75" customHeight="1">
      <c r="B12" s="94" t="s">
        <v>17</v>
      </c>
      <c r="C12" s="89"/>
      <c r="D12" s="89"/>
      <c r="E12" s="89"/>
      <c r="F12" s="89"/>
      <c r="G12" s="89"/>
      <c r="H12" s="89"/>
      <c r="I12" s="95"/>
    </row>
    <row r="13" spans="2:9" ht="15.75" customHeight="1">
      <c r="B13" s="94" t="s">
        <v>125</v>
      </c>
      <c r="C13" s="89"/>
      <c r="D13" s="89"/>
      <c r="E13" s="89"/>
      <c r="F13" s="89"/>
      <c r="G13" s="89"/>
      <c r="H13" s="89"/>
      <c r="I13" s="95"/>
    </row>
    <row r="14" spans="2:9" ht="15.75" customHeight="1">
      <c r="B14" s="94" t="s">
        <v>126</v>
      </c>
      <c r="C14" s="89"/>
      <c r="D14" s="89"/>
      <c r="E14" s="89"/>
      <c r="F14" s="89"/>
      <c r="G14" s="89"/>
      <c r="H14" s="89"/>
      <c r="I14" s="95"/>
    </row>
    <row r="15" spans="2:9" ht="15.75" customHeight="1">
      <c r="B15" s="94" t="s">
        <v>18</v>
      </c>
      <c r="C15" s="89"/>
      <c r="D15" s="89"/>
      <c r="E15" s="89"/>
      <c r="F15" s="89"/>
      <c r="G15" s="89"/>
      <c r="H15" s="89"/>
      <c r="I15" s="95"/>
    </row>
    <row r="16" spans="2:9" ht="15.75" customHeight="1">
      <c r="B16" s="94" t="s">
        <v>19</v>
      </c>
      <c r="C16" s="89"/>
      <c r="D16" s="89"/>
      <c r="E16" s="89"/>
      <c r="F16" s="89"/>
      <c r="G16" s="89"/>
      <c r="H16" s="89"/>
      <c r="I16" s="95"/>
    </row>
    <row r="17" spans="2:9" ht="15.75" customHeight="1">
      <c r="B17" s="94" t="s">
        <v>20</v>
      </c>
      <c r="C17" s="89"/>
      <c r="D17" s="89"/>
      <c r="E17" s="89"/>
      <c r="F17" s="89"/>
      <c r="G17" s="89"/>
      <c r="H17" s="89"/>
      <c r="I17" s="95"/>
    </row>
    <row r="18" spans="2:9" ht="15.75" customHeight="1">
      <c r="B18" s="94" t="s">
        <v>21</v>
      </c>
      <c r="C18" s="89"/>
      <c r="D18" s="89"/>
      <c r="E18" s="89"/>
      <c r="F18" s="89"/>
      <c r="G18" s="89"/>
      <c r="H18" s="89"/>
      <c r="I18" s="95"/>
    </row>
    <row r="19" spans="2:9" ht="15.75" customHeight="1">
      <c r="B19" s="96" t="s">
        <v>22</v>
      </c>
      <c r="C19" s="97"/>
      <c r="D19" s="97"/>
      <c r="E19" s="97"/>
      <c r="F19" s="97"/>
      <c r="G19" s="97"/>
      <c r="H19" s="97"/>
      <c r="I19" s="98"/>
    </row>
    <row r="20" spans="2:9" s="85" customFormat="1" ht="15.75" customHeight="1">
      <c r="B20" s="8"/>
    </row>
    <row r="21" spans="2:9" s="85" customFormat="1" ht="15.75" customHeight="1">
      <c r="B21" s="8"/>
    </row>
    <row r="22" spans="2:9" s="85" customFormat="1" ht="17">
      <c r="B22" s="102" t="s">
        <v>372</v>
      </c>
      <c r="C22" s="103"/>
      <c r="D22" s="103"/>
      <c r="E22" s="103"/>
      <c r="F22" s="103"/>
      <c r="G22" s="103"/>
      <c r="H22" s="103"/>
      <c r="I22" s="104"/>
    </row>
    <row r="23" spans="2:9" s="85" customFormat="1" ht="15.75" customHeight="1">
      <c r="B23" s="91" t="s">
        <v>231</v>
      </c>
      <c r="C23" s="92"/>
      <c r="D23" s="92"/>
      <c r="E23" s="92"/>
      <c r="F23" s="92"/>
      <c r="G23" s="92"/>
      <c r="H23" s="92"/>
      <c r="I23" s="93"/>
    </row>
    <row r="24" spans="2:9" s="85" customFormat="1" ht="15.75" customHeight="1">
      <c r="B24" s="94" t="s">
        <v>232</v>
      </c>
      <c r="C24" s="89"/>
      <c r="D24" s="89"/>
      <c r="E24" s="89"/>
      <c r="F24" s="89"/>
      <c r="G24" s="89"/>
      <c r="H24" s="89"/>
      <c r="I24" s="95"/>
    </row>
    <row r="25" spans="2:9" s="85" customFormat="1" ht="15.75" customHeight="1">
      <c r="B25" s="94" t="s">
        <v>233</v>
      </c>
      <c r="C25" s="89"/>
      <c r="D25" s="89"/>
      <c r="E25" s="89"/>
      <c r="F25" s="89"/>
      <c r="G25" s="89"/>
      <c r="H25" s="89"/>
      <c r="I25" s="95"/>
    </row>
    <row r="26" spans="2:9" s="85" customFormat="1" ht="15.75" customHeight="1">
      <c r="B26" s="94" t="s">
        <v>234</v>
      </c>
      <c r="C26" s="89"/>
      <c r="D26" s="89"/>
      <c r="E26" s="89"/>
      <c r="F26" s="89"/>
      <c r="G26" s="89"/>
      <c r="H26" s="89"/>
      <c r="I26" s="95"/>
    </row>
    <row r="27" spans="2:9" s="85" customFormat="1" ht="15.75" customHeight="1">
      <c r="B27" s="94" t="s">
        <v>235</v>
      </c>
      <c r="C27" s="89"/>
      <c r="D27" s="89"/>
      <c r="E27" s="89"/>
      <c r="F27" s="89"/>
      <c r="G27" s="89"/>
      <c r="H27" s="89"/>
      <c r="I27" s="95"/>
    </row>
    <row r="28" spans="2:9" s="85" customFormat="1" ht="15.75" customHeight="1">
      <c r="B28" s="94" t="s">
        <v>236</v>
      </c>
      <c r="C28" s="89"/>
      <c r="D28" s="89"/>
      <c r="E28" s="89"/>
      <c r="F28" s="89"/>
      <c r="G28" s="89"/>
      <c r="H28" s="89"/>
      <c r="I28" s="95"/>
    </row>
    <row r="29" spans="2:9" s="85" customFormat="1" ht="15.75" customHeight="1">
      <c r="B29" s="94" t="s">
        <v>237</v>
      </c>
      <c r="C29" s="89"/>
      <c r="D29" s="89"/>
      <c r="E29" s="89"/>
      <c r="F29" s="89"/>
      <c r="G29" s="89"/>
      <c r="H29" s="89"/>
      <c r="I29" s="95"/>
    </row>
    <row r="30" spans="2:9" s="85" customFormat="1" ht="15.75" customHeight="1">
      <c r="B30" s="94" t="s">
        <v>238</v>
      </c>
      <c r="C30" s="89"/>
      <c r="D30" s="89"/>
      <c r="E30" s="89"/>
      <c r="F30" s="89"/>
      <c r="G30" s="89"/>
      <c r="H30" s="89"/>
      <c r="I30" s="95"/>
    </row>
    <row r="31" spans="2:9" s="85" customFormat="1" ht="15.75" customHeight="1">
      <c r="B31" s="94" t="s">
        <v>239</v>
      </c>
      <c r="C31" s="89"/>
      <c r="D31" s="89"/>
      <c r="E31" s="89"/>
      <c r="F31" s="89"/>
      <c r="G31" s="89"/>
      <c r="H31" s="89"/>
      <c r="I31" s="95"/>
    </row>
    <row r="32" spans="2:9" s="85" customFormat="1" ht="15.75" customHeight="1">
      <c r="B32" s="94" t="s">
        <v>240</v>
      </c>
      <c r="C32" s="89"/>
      <c r="D32" s="89"/>
      <c r="E32" s="89"/>
      <c r="F32" s="89"/>
      <c r="G32" s="89"/>
      <c r="H32" s="89"/>
      <c r="I32" s="95"/>
    </row>
    <row r="33" spans="2:9" s="85" customFormat="1" ht="15.75" customHeight="1">
      <c r="B33" s="94" t="s">
        <v>241</v>
      </c>
      <c r="C33" s="89"/>
      <c r="D33" s="89"/>
      <c r="E33" s="89"/>
      <c r="F33" s="89"/>
      <c r="G33" s="89"/>
      <c r="H33" s="89"/>
      <c r="I33" s="95"/>
    </row>
    <row r="34" spans="2:9" s="85" customFormat="1" ht="15.75" customHeight="1">
      <c r="B34" s="94" t="s">
        <v>242</v>
      </c>
      <c r="C34" s="89"/>
      <c r="D34" s="89"/>
      <c r="E34" s="89"/>
      <c r="F34" s="89"/>
      <c r="G34" s="89"/>
      <c r="H34" s="89"/>
      <c r="I34" s="95"/>
    </row>
    <row r="35" spans="2:9" s="85" customFormat="1" ht="15.75" customHeight="1">
      <c r="B35" s="96" t="s">
        <v>243</v>
      </c>
      <c r="C35" s="97"/>
      <c r="D35" s="97"/>
      <c r="E35" s="97"/>
      <c r="F35" s="97"/>
      <c r="G35" s="97"/>
      <c r="H35" s="97"/>
      <c r="I35" s="98"/>
    </row>
    <row r="36" spans="2:9" s="85" customFormat="1" ht="15.75" customHeight="1">
      <c r="B36" s="8"/>
    </row>
    <row r="37" spans="2:9" ht="15.75" customHeight="1">
      <c r="B37" s="8"/>
    </row>
    <row r="38" spans="2:9" s="50" customFormat="1" ht="17">
      <c r="B38" s="102" t="s">
        <v>373</v>
      </c>
      <c r="C38" s="103"/>
      <c r="D38" s="103"/>
      <c r="E38" s="103"/>
      <c r="F38" s="103"/>
      <c r="G38" s="103"/>
      <c r="H38" s="103"/>
      <c r="I38" s="104"/>
    </row>
    <row r="39" spans="2:9" s="50" customFormat="1" ht="14">
      <c r="B39" s="99"/>
      <c r="C39" s="89"/>
      <c r="D39" s="89"/>
      <c r="E39" s="89"/>
      <c r="F39" s="89"/>
      <c r="G39" s="89"/>
      <c r="H39" s="89"/>
      <c r="I39" s="95"/>
    </row>
    <row r="40" spans="2:9" s="83" customFormat="1" ht="14">
      <c r="B40" s="94" t="s">
        <v>182</v>
      </c>
      <c r="C40" s="89"/>
      <c r="D40" s="89"/>
      <c r="E40" s="89"/>
      <c r="F40" s="89"/>
      <c r="G40" s="89"/>
      <c r="H40" s="89"/>
      <c r="I40" s="95"/>
    </row>
    <row r="41" spans="2:9" s="83" customFormat="1" ht="14">
      <c r="B41" s="94" t="s">
        <v>221</v>
      </c>
      <c r="C41" s="89"/>
      <c r="D41" s="89"/>
      <c r="E41" s="89"/>
      <c r="F41" s="89"/>
      <c r="G41" s="89"/>
      <c r="H41" s="89"/>
      <c r="I41" s="95"/>
    </row>
    <row r="42" spans="2:9" s="83" customFormat="1" ht="14">
      <c r="B42" s="94" t="s">
        <v>222</v>
      </c>
      <c r="C42" s="89"/>
      <c r="D42" s="89"/>
      <c r="E42" s="89"/>
      <c r="F42" s="89"/>
      <c r="G42" s="89"/>
      <c r="H42" s="89"/>
      <c r="I42" s="95"/>
    </row>
    <row r="43" spans="2:9" s="83" customFormat="1" ht="14">
      <c r="B43" s="99"/>
      <c r="C43" s="89"/>
      <c r="D43" s="89"/>
      <c r="E43" s="89"/>
      <c r="F43" s="89"/>
      <c r="G43" s="89"/>
      <c r="H43" s="89"/>
      <c r="I43" s="95"/>
    </row>
    <row r="44" spans="2:9" s="83" customFormat="1" ht="14">
      <c r="B44" s="94" t="s">
        <v>388</v>
      </c>
      <c r="C44" s="89"/>
      <c r="D44" s="89"/>
      <c r="E44" s="89"/>
      <c r="F44" s="89"/>
      <c r="G44" s="89"/>
      <c r="H44" s="89"/>
      <c r="I44" s="95"/>
    </row>
    <row r="45" spans="2:9" s="83" customFormat="1" ht="14">
      <c r="B45" s="94" t="s">
        <v>226</v>
      </c>
      <c r="C45" s="89"/>
      <c r="D45" s="89"/>
      <c r="E45" s="89"/>
      <c r="F45" s="89"/>
      <c r="G45" s="89"/>
      <c r="H45" s="89"/>
      <c r="I45" s="95"/>
    </row>
    <row r="46" spans="2:9" s="83" customFormat="1" ht="14">
      <c r="B46" s="94" t="s">
        <v>390</v>
      </c>
      <c r="C46" s="89"/>
      <c r="D46" s="89"/>
      <c r="E46" s="89"/>
      <c r="F46" s="89"/>
      <c r="G46" s="89"/>
      <c r="H46" s="89"/>
      <c r="I46" s="95"/>
    </row>
    <row r="47" spans="2:9" s="83" customFormat="1" ht="14">
      <c r="B47" s="94" t="s">
        <v>223</v>
      </c>
      <c r="C47" s="89"/>
      <c r="D47" s="89"/>
      <c r="E47" s="89"/>
      <c r="F47" s="89"/>
      <c r="G47" s="89"/>
      <c r="H47" s="89"/>
      <c r="I47" s="95"/>
    </row>
    <row r="48" spans="2:9" s="83" customFormat="1" ht="14">
      <c r="B48" s="94" t="s">
        <v>224</v>
      </c>
      <c r="C48" s="89"/>
      <c r="D48" s="89"/>
      <c r="E48" s="89"/>
      <c r="F48" s="89"/>
      <c r="G48" s="89"/>
      <c r="H48" s="89"/>
      <c r="I48" s="95"/>
    </row>
    <row r="49" spans="2:9" s="83" customFormat="1" ht="14">
      <c r="B49" s="94" t="s">
        <v>225</v>
      </c>
      <c r="C49" s="89"/>
      <c r="D49" s="89"/>
      <c r="E49" s="89"/>
      <c r="F49" s="89"/>
      <c r="G49" s="89"/>
      <c r="H49" s="89"/>
      <c r="I49" s="95"/>
    </row>
    <row r="50" spans="2:9" s="50" customFormat="1" ht="14">
      <c r="B50" s="99" t="s">
        <v>389</v>
      </c>
      <c r="C50" s="89"/>
      <c r="D50" s="89"/>
      <c r="E50" s="89"/>
      <c r="F50" s="89"/>
      <c r="G50" s="89"/>
      <c r="H50" s="89"/>
      <c r="I50" s="95"/>
    </row>
    <row r="51" spans="2:9" s="50" customFormat="1" ht="14">
      <c r="B51" s="96"/>
      <c r="C51" s="97"/>
      <c r="D51" s="97"/>
      <c r="E51" s="97"/>
      <c r="F51" s="97"/>
      <c r="G51" s="97"/>
      <c r="H51" s="97"/>
      <c r="I51" s="98"/>
    </row>
    <row r="52" spans="2:9" s="85" customFormat="1" ht="14">
      <c r="B52" s="8"/>
    </row>
    <row r="53" spans="2:9" s="50" customFormat="1" ht="14">
      <c r="B53" s="8"/>
    </row>
    <row r="54" spans="2:9" ht="17">
      <c r="B54" s="102" t="s">
        <v>374</v>
      </c>
      <c r="C54" s="103"/>
      <c r="D54" s="103"/>
      <c r="E54" s="103"/>
      <c r="F54" s="103"/>
      <c r="G54" s="103"/>
      <c r="H54" s="103"/>
      <c r="I54" s="104"/>
    </row>
    <row r="55" spans="2:9" ht="15.75" customHeight="1">
      <c r="B55" s="91" t="s">
        <v>23</v>
      </c>
      <c r="C55" s="92"/>
      <c r="D55" s="92"/>
      <c r="E55" s="92"/>
      <c r="F55" s="92"/>
      <c r="G55" s="92"/>
      <c r="H55" s="92"/>
      <c r="I55" s="93"/>
    </row>
    <row r="56" spans="2:9" ht="15.75" customHeight="1">
      <c r="B56" s="94" t="s">
        <v>24</v>
      </c>
      <c r="C56" s="89"/>
      <c r="D56" s="89"/>
      <c r="E56" s="89"/>
      <c r="F56" s="89"/>
      <c r="G56" s="89"/>
      <c r="H56" s="89"/>
      <c r="I56" s="95"/>
    </row>
    <row r="57" spans="2:9" ht="15.75" customHeight="1">
      <c r="B57" s="94" t="s">
        <v>25</v>
      </c>
      <c r="C57" s="89"/>
      <c r="D57" s="89"/>
      <c r="E57" s="89"/>
      <c r="F57" s="89"/>
      <c r="G57" s="89"/>
      <c r="H57" s="89"/>
      <c r="I57" s="95"/>
    </row>
    <row r="58" spans="2:9" ht="15.75" customHeight="1">
      <c r="B58" s="94" t="s">
        <v>26</v>
      </c>
      <c r="C58" s="89"/>
      <c r="D58" s="89"/>
      <c r="E58" s="89"/>
      <c r="F58" s="89"/>
      <c r="G58" s="89"/>
      <c r="H58" s="89"/>
      <c r="I58" s="95"/>
    </row>
    <row r="59" spans="2:9" ht="15.75" customHeight="1">
      <c r="B59" s="94" t="s">
        <v>27</v>
      </c>
      <c r="C59" s="89"/>
      <c r="D59" s="89"/>
      <c r="E59" s="89"/>
      <c r="F59" s="89"/>
      <c r="G59" s="89"/>
      <c r="H59" s="89"/>
      <c r="I59" s="95"/>
    </row>
    <row r="60" spans="2:9" ht="15.75" customHeight="1">
      <c r="B60" s="94" t="s">
        <v>28</v>
      </c>
      <c r="C60" s="89"/>
      <c r="D60" s="89"/>
      <c r="E60" s="89"/>
      <c r="F60" s="89"/>
      <c r="G60" s="89"/>
      <c r="H60" s="89"/>
      <c r="I60" s="95"/>
    </row>
    <row r="61" spans="2:9" ht="15.75" customHeight="1">
      <c r="B61" s="94" t="s">
        <v>29</v>
      </c>
      <c r="C61" s="89"/>
      <c r="D61" s="89"/>
      <c r="E61" s="89"/>
      <c r="F61" s="89"/>
      <c r="G61" s="89"/>
      <c r="H61" s="89"/>
      <c r="I61" s="95"/>
    </row>
    <row r="62" spans="2:9" ht="15.75" customHeight="1">
      <c r="B62" s="94" t="s">
        <v>30</v>
      </c>
      <c r="C62" s="89"/>
      <c r="D62" s="89"/>
      <c r="E62" s="89"/>
      <c r="F62" s="89"/>
      <c r="G62" s="89"/>
      <c r="H62" s="89"/>
      <c r="I62" s="95"/>
    </row>
    <row r="63" spans="2:9" ht="15.75" customHeight="1">
      <c r="B63" s="94" t="s">
        <v>31</v>
      </c>
      <c r="C63" s="89"/>
      <c r="D63" s="89"/>
      <c r="E63" s="89"/>
      <c r="F63" s="89"/>
      <c r="G63" s="89"/>
      <c r="H63" s="89"/>
      <c r="I63" s="95"/>
    </row>
    <row r="64" spans="2:9" ht="15.75" customHeight="1">
      <c r="B64" s="94" t="s">
        <v>32</v>
      </c>
      <c r="C64" s="89"/>
      <c r="D64" s="89"/>
      <c r="E64" s="89"/>
      <c r="F64" s="89"/>
      <c r="G64" s="89"/>
      <c r="H64" s="89"/>
      <c r="I64" s="95"/>
    </row>
    <row r="65" spans="2:9" ht="15.75" customHeight="1">
      <c r="B65" s="94" t="s">
        <v>33</v>
      </c>
      <c r="C65" s="89"/>
      <c r="D65" s="89"/>
      <c r="E65" s="89"/>
      <c r="F65" s="89"/>
      <c r="G65" s="89"/>
      <c r="H65" s="89"/>
      <c r="I65" s="95"/>
    </row>
    <row r="66" spans="2:9" ht="15.75" customHeight="1">
      <c r="B66" s="94" t="s">
        <v>34</v>
      </c>
      <c r="C66" s="89"/>
      <c r="D66" s="89"/>
      <c r="E66" s="89"/>
      <c r="F66" s="89"/>
      <c r="G66" s="89"/>
      <c r="H66" s="89"/>
      <c r="I66" s="95"/>
    </row>
    <row r="67" spans="2:9" ht="15.75" customHeight="1">
      <c r="B67" s="94" t="s">
        <v>35</v>
      </c>
      <c r="C67" s="89"/>
      <c r="D67" s="89"/>
      <c r="E67" s="89"/>
      <c r="F67" s="89"/>
      <c r="G67" s="89"/>
      <c r="H67" s="89"/>
      <c r="I67" s="95"/>
    </row>
    <row r="68" spans="2:9" ht="15.75" customHeight="1">
      <c r="B68" s="94" t="s">
        <v>36</v>
      </c>
      <c r="C68" s="89"/>
      <c r="D68" s="89"/>
      <c r="E68" s="89"/>
      <c r="F68" s="89"/>
      <c r="G68" s="89"/>
      <c r="H68" s="89"/>
      <c r="I68" s="95"/>
    </row>
    <row r="69" spans="2:9" ht="15.75" customHeight="1">
      <c r="B69" s="94" t="s">
        <v>37</v>
      </c>
      <c r="C69" s="89"/>
      <c r="D69" s="89"/>
      <c r="E69" s="89"/>
      <c r="F69" s="89"/>
      <c r="G69" s="89"/>
      <c r="H69" s="89"/>
      <c r="I69" s="95"/>
    </row>
    <row r="70" spans="2:9" ht="15.75" customHeight="1">
      <c r="B70" s="94" t="s">
        <v>38</v>
      </c>
      <c r="C70" s="89"/>
      <c r="D70" s="89"/>
      <c r="E70" s="89"/>
      <c r="F70" s="89"/>
      <c r="G70" s="89"/>
      <c r="H70" s="89"/>
      <c r="I70" s="95"/>
    </row>
    <row r="71" spans="2:9" ht="15.75" customHeight="1">
      <c r="B71" s="94" t="s">
        <v>39</v>
      </c>
      <c r="C71" s="89"/>
      <c r="D71" s="89"/>
      <c r="E71" s="89"/>
      <c r="F71" s="89"/>
      <c r="G71" s="89"/>
      <c r="H71" s="89"/>
      <c r="I71" s="95"/>
    </row>
    <row r="72" spans="2:9" ht="15.75" customHeight="1">
      <c r="B72" s="94" t="s">
        <v>40</v>
      </c>
      <c r="C72" s="89"/>
      <c r="D72" s="89"/>
      <c r="E72" s="89"/>
      <c r="F72" s="89"/>
      <c r="G72" s="89"/>
      <c r="H72" s="89"/>
      <c r="I72" s="95"/>
    </row>
    <row r="73" spans="2:9" ht="15.75" customHeight="1">
      <c r="B73" s="94" t="s">
        <v>41</v>
      </c>
      <c r="C73" s="89"/>
      <c r="D73" s="89"/>
      <c r="E73" s="89"/>
      <c r="F73" s="89"/>
      <c r="G73" s="89"/>
      <c r="H73" s="89"/>
      <c r="I73" s="95"/>
    </row>
    <row r="74" spans="2:9" ht="15.75" customHeight="1">
      <c r="B74" s="94" t="s">
        <v>42</v>
      </c>
      <c r="C74" s="89"/>
      <c r="D74" s="89"/>
      <c r="E74" s="89"/>
      <c r="F74" s="89"/>
      <c r="G74" s="89"/>
      <c r="H74" s="89"/>
      <c r="I74" s="95"/>
    </row>
    <row r="75" spans="2:9" ht="15.75" customHeight="1">
      <c r="B75" s="94" t="s">
        <v>43</v>
      </c>
      <c r="C75" s="89"/>
      <c r="D75" s="89"/>
      <c r="E75" s="89"/>
      <c r="F75" s="89"/>
      <c r="G75" s="89"/>
      <c r="H75" s="89"/>
      <c r="I75" s="95"/>
    </row>
    <row r="76" spans="2:9" ht="15.75" customHeight="1">
      <c r="B76" s="94" t="s">
        <v>44</v>
      </c>
      <c r="C76" s="89"/>
      <c r="D76" s="89"/>
      <c r="E76" s="89"/>
      <c r="F76" s="89"/>
      <c r="G76" s="89"/>
      <c r="H76" s="89"/>
      <c r="I76" s="95"/>
    </row>
    <row r="77" spans="2:9" ht="15.75" customHeight="1">
      <c r="B77" s="94" t="s">
        <v>45</v>
      </c>
      <c r="C77" s="89"/>
      <c r="D77" s="89"/>
      <c r="E77" s="89"/>
      <c r="F77" s="89"/>
      <c r="G77" s="89"/>
      <c r="H77" s="89"/>
      <c r="I77" s="95"/>
    </row>
    <row r="78" spans="2:9" ht="15.75" customHeight="1">
      <c r="B78" s="94" t="s">
        <v>46</v>
      </c>
      <c r="C78" s="89"/>
      <c r="D78" s="89"/>
      <c r="E78" s="89"/>
      <c r="F78" s="89"/>
      <c r="G78" s="89"/>
      <c r="H78" s="89"/>
      <c r="I78" s="95"/>
    </row>
    <row r="79" spans="2:9" ht="15.75" customHeight="1">
      <c r="B79" s="94" t="s">
        <v>47</v>
      </c>
      <c r="C79" s="89"/>
      <c r="D79" s="89"/>
      <c r="E79" s="89"/>
      <c r="F79" s="89"/>
      <c r="G79" s="89"/>
      <c r="H79" s="89"/>
      <c r="I79" s="95"/>
    </row>
    <row r="80" spans="2:9" ht="15.75" customHeight="1">
      <c r="B80" s="94" t="s">
        <v>48</v>
      </c>
      <c r="C80" s="89"/>
      <c r="D80" s="89"/>
      <c r="E80" s="89"/>
      <c r="F80" s="89"/>
      <c r="G80" s="89"/>
      <c r="H80" s="89"/>
      <c r="I80" s="95"/>
    </row>
    <row r="81" spans="2:9" ht="15.75" customHeight="1">
      <c r="B81" s="94" t="s">
        <v>49</v>
      </c>
      <c r="C81" s="89"/>
      <c r="D81" s="89"/>
      <c r="E81" s="89"/>
      <c r="F81" s="89"/>
      <c r="G81" s="89"/>
      <c r="H81" s="89"/>
      <c r="I81" s="95"/>
    </row>
    <row r="82" spans="2:9" ht="15.75" customHeight="1">
      <c r="B82" s="94" t="s">
        <v>50</v>
      </c>
      <c r="C82" s="89"/>
      <c r="D82" s="89"/>
      <c r="E82" s="89"/>
      <c r="F82" s="89"/>
      <c r="G82" s="89"/>
      <c r="H82" s="89"/>
      <c r="I82" s="95"/>
    </row>
    <row r="83" spans="2:9" ht="15.75" customHeight="1">
      <c r="B83" s="96" t="s">
        <v>51</v>
      </c>
      <c r="C83" s="97"/>
      <c r="D83" s="97"/>
      <c r="E83" s="97"/>
      <c r="F83" s="97"/>
      <c r="G83" s="97"/>
      <c r="H83" s="97"/>
      <c r="I83" s="98"/>
    </row>
    <row r="84" spans="2:9" s="85" customFormat="1" ht="15.75" customHeight="1">
      <c r="B84" s="8"/>
    </row>
    <row r="85" spans="2:9" ht="15.75" customHeight="1">
      <c r="B85" s="8"/>
    </row>
    <row r="86" spans="2:9" ht="17">
      <c r="B86" s="102" t="s">
        <v>375</v>
      </c>
      <c r="C86" s="103"/>
      <c r="D86" s="103"/>
      <c r="E86" s="103"/>
      <c r="F86" s="103"/>
      <c r="G86" s="103"/>
      <c r="H86" s="103"/>
      <c r="I86" s="104"/>
    </row>
    <row r="87" spans="2:9" ht="15.75" customHeight="1">
      <c r="B87" s="91" t="s">
        <v>52</v>
      </c>
      <c r="C87" s="92"/>
      <c r="D87" s="92"/>
      <c r="E87" s="92"/>
      <c r="F87" s="92"/>
      <c r="G87" s="92"/>
      <c r="H87" s="92"/>
      <c r="I87" s="93"/>
    </row>
    <row r="88" spans="2:9" ht="15.75" customHeight="1">
      <c r="B88" s="94" t="s">
        <v>53</v>
      </c>
      <c r="C88" s="89"/>
      <c r="D88" s="89"/>
      <c r="E88" s="89"/>
      <c r="F88" s="89"/>
      <c r="G88" s="89"/>
      <c r="H88" s="89"/>
      <c r="I88" s="95"/>
    </row>
    <row r="89" spans="2:9" ht="15.75" customHeight="1">
      <c r="B89" s="94" t="s">
        <v>54</v>
      </c>
      <c r="C89" s="89"/>
      <c r="D89" s="89"/>
      <c r="E89" s="89"/>
      <c r="F89" s="89"/>
      <c r="G89" s="89"/>
      <c r="H89" s="89"/>
      <c r="I89" s="95"/>
    </row>
    <row r="90" spans="2:9" ht="15.75" customHeight="1">
      <c r="B90" s="94" t="s">
        <v>55</v>
      </c>
      <c r="C90" s="89"/>
      <c r="D90" s="89"/>
      <c r="E90" s="89"/>
      <c r="F90" s="89"/>
      <c r="G90" s="89"/>
      <c r="H90" s="89"/>
      <c r="I90" s="95"/>
    </row>
    <row r="91" spans="2:9" ht="15.75" customHeight="1">
      <c r="B91" s="94" t="s">
        <v>56</v>
      </c>
      <c r="C91" s="89"/>
      <c r="D91" s="89"/>
      <c r="E91" s="89"/>
      <c r="F91" s="89"/>
      <c r="G91" s="89"/>
      <c r="H91" s="89"/>
      <c r="I91" s="95"/>
    </row>
    <row r="92" spans="2:9" ht="15.75" customHeight="1">
      <c r="B92" s="94" t="s">
        <v>57</v>
      </c>
      <c r="C92" s="89"/>
      <c r="D92" s="89"/>
      <c r="E92" s="89"/>
      <c r="F92" s="89"/>
      <c r="G92" s="89"/>
      <c r="H92" s="89"/>
      <c r="I92" s="95"/>
    </row>
    <row r="93" spans="2:9" ht="15.75" customHeight="1">
      <c r="B93" s="94" t="s">
        <v>58</v>
      </c>
      <c r="C93" s="89"/>
      <c r="D93" s="89"/>
      <c r="E93" s="89"/>
      <c r="F93" s="89"/>
      <c r="G93" s="89"/>
      <c r="H93" s="89"/>
      <c r="I93" s="95"/>
    </row>
    <row r="94" spans="2:9" ht="15.75" customHeight="1">
      <c r="B94" s="94" t="s">
        <v>59</v>
      </c>
      <c r="C94" s="89"/>
      <c r="D94" s="89"/>
      <c r="E94" s="89"/>
      <c r="F94" s="89"/>
      <c r="G94" s="89"/>
      <c r="H94" s="89"/>
      <c r="I94" s="95"/>
    </row>
    <row r="95" spans="2:9" ht="15.75" customHeight="1">
      <c r="B95" s="96" t="s">
        <v>60</v>
      </c>
      <c r="C95" s="97"/>
      <c r="D95" s="97"/>
      <c r="E95" s="97"/>
      <c r="F95" s="97"/>
      <c r="G95" s="97"/>
      <c r="H95" s="97"/>
      <c r="I95" s="98"/>
    </row>
    <row r="96" spans="2:9" s="85" customFormat="1" ht="15.75" customHeight="1">
      <c r="B96" s="8"/>
    </row>
    <row r="97" spans="2:9" ht="15.75" customHeight="1">
      <c r="B97" s="8"/>
    </row>
    <row r="98" spans="2:9" ht="17">
      <c r="B98" s="102" t="s">
        <v>376</v>
      </c>
      <c r="C98" s="103"/>
      <c r="D98" s="103"/>
      <c r="E98" s="103"/>
      <c r="F98" s="103"/>
      <c r="G98" s="103"/>
      <c r="H98" s="103"/>
      <c r="I98" s="104"/>
    </row>
    <row r="99" spans="2:9" ht="14">
      <c r="B99" s="91" t="s">
        <v>257</v>
      </c>
      <c r="C99" s="92"/>
      <c r="D99" s="92"/>
      <c r="E99" s="92"/>
      <c r="F99" s="92"/>
      <c r="G99" s="92"/>
      <c r="H99" s="92"/>
      <c r="I99" s="93"/>
    </row>
    <row r="100" spans="2:9" s="90" customFormat="1" ht="14">
      <c r="B100" s="94" t="s">
        <v>258</v>
      </c>
      <c r="C100" s="89"/>
      <c r="D100" s="89"/>
      <c r="E100" s="89"/>
      <c r="F100" s="89"/>
      <c r="G100" s="89"/>
      <c r="H100" s="89"/>
      <c r="I100" s="95"/>
    </row>
    <row r="101" spans="2:9" s="90" customFormat="1" ht="14">
      <c r="B101" s="94" t="s">
        <v>259</v>
      </c>
      <c r="C101" s="89"/>
      <c r="D101" s="89"/>
      <c r="E101" s="89"/>
      <c r="F101" s="89"/>
      <c r="G101" s="89"/>
      <c r="H101" s="89"/>
      <c r="I101" s="95"/>
    </row>
    <row r="102" spans="2:9" s="90" customFormat="1" ht="14">
      <c r="B102" s="94" t="s">
        <v>260</v>
      </c>
      <c r="C102" s="89"/>
      <c r="D102" s="89"/>
      <c r="E102" s="89"/>
      <c r="F102" s="89"/>
      <c r="G102" s="89"/>
      <c r="H102" s="89"/>
      <c r="I102" s="95"/>
    </row>
    <row r="103" spans="2:9" ht="14">
      <c r="B103" s="94" t="s">
        <v>255</v>
      </c>
      <c r="C103" s="89"/>
      <c r="D103" s="89"/>
      <c r="E103" s="89"/>
      <c r="F103" s="89"/>
      <c r="G103" s="89"/>
      <c r="H103" s="89"/>
      <c r="I103" s="95"/>
    </row>
    <row r="104" spans="2:9" ht="14">
      <c r="B104" s="96" t="s">
        <v>256</v>
      </c>
      <c r="C104" s="97"/>
      <c r="D104" s="97"/>
      <c r="E104" s="97"/>
      <c r="F104" s="97"/>
      <c r="G104" s="97"/>
      <c r="H104" s="97"/>
      <c r="I104" s="98"/>
    </row>
    <row r="105" spans="2:9" s="85" customFormat="1" ht="14">
      <c r="B105" s="8"/>
    </row>
    <row r="106" spans="2:9" ht="14">
      <c r="B106" s="8"/>
    </row>
    <row r="107" spans="2:9" s="85" customFormat="1" ht="14">
      <c r="B107" s="8"/>
    </row>
    <row r="108" spans="2:9" ht="14">
      <c r="B108" s="8"/>
    </row>
    <row r="109" spans="2:9" ht="17">
      <c r="B109" s="102" t="s">
        <v>377</v>
      </c>
      <c r="C109" s="103"/>
      <c r="D109" s="103"/>
      <c r="E109" s="103"/>
      <c r="F109" s="103"/>
      <c r="G109" s="103"/>
      <c r="H109" s="103"/>
      <c r="I109" s="104"/>
    </row>
    <row r="110" spans="2:9" ht="14">
      <c r="B110" s="91" t="s">
        <v>227</v>
      </c>
      <c r="C110" s="92"/>
      <c r="D110" s="92"/>
      <c r="E110" s="92"/>
      <c r="F110" s="92"/>
      <c r="G110" s="92"/>
      <c r="H110" s="92"/>
      <c r="I110" s="93"/>
    </row>
    <row r="111" spans="2:9" ht="15.75" customHeight="1">
      <c r="B111" s="99" t="s">
        <v>228</v>
      </c>
      <c r="C111" s="89"/>
      <c r="D111" s="89"/>
      <c r="E111" s="89"/>
      <c r="F111" s="89"/>
      <c r="G111" s="89"/>
      <c r="H111" s="89"/>
      <c r="I111" s="95"/>
    </row>
    <row r="112" spans="2:9" ht="15.75" customHeight="1">
      <c r="B112" s="99" t="s">
        <v>229</v>
      </c>
      <c r="C112" s="89"/>
      <c r="D112" s="89"/>
      <c r="E112" s="89"/>
      <c r="F112" s="89"/>
      <c r="G112" s="89"/>
      <c r="H112" s="89"/>
      <c r="I112" s="95"/>
    </row>
    <row r="113" spans="2:9" ht="15.75" customHeight="1">
      <c r="B113" s="100" t="s">
        <v>230</v>
      </c>
      <c r="C113" s="97"/>
      <c r="D113" s="97"/>
      <c r="E113" s="97"/>
      <c r="F113" s="97"/>
      <c r="G113" s="97"/>
      <c r="H113" s="97"/>
      <c r="I113" s="98"/>
    </row>
  </sheetData>
  <phoneticPr fontId="2"/>
  <pageMargins left="0.70000000000000007" right="0.70000000000000007" top="0.75000000000000011" bottom="0.75000000000000011" header="0.30000000000000004" footer="0.30000000000000004"/>
  <pageSetup paperSize="9" scale="80"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55"/>
  <sheetViews>
    <sheetView topLeftCell="A22" workbookViewId="0">
      <selection activeCell="K39" sqref="K39"/>
    </sheetView>
  </sheetViews>
  <sheetFormatPr baseColWidth="10" defaultColWidth="14.5" defaultRowHeight="15.75" customHeight="1"/>
  <cols>
    <col min="1" max="1" width="4.5" style="108" customWidth="1"/>
    <col min="2" max="16384" width="14.5" style="108"/>
  </cols>
  <sheetData>
    <row r="1" spans="2:9" ht="19">
      <c r="B1" s="49" t="s">
        <v>178</v>
      </c>
    </row>
    <row r="2" spans="2:9" ht="14">
      <c r="B2" s="108" t="s">
        <v>366</v>
      </c>
    </row>
    <row r="4" spans="2:9" ht="17">
      <c r="B4" s="102" t="s">
        <v>340</v>
      </c>
      <c r="C4" s="103"/>
      <c r="D4" s="103"/>
      <c r="E4" s="103"/>
      <c r="F4" s="103"/>
      <c r="G4" s="103"/>
      <c r="H4" s="103"/>
      <c r="I4" s="104"/>
    </row>
    <row r="5" spans="2:9" ht="15.75" customHeight="1">
      <c r="B5" s="91" t="s">
        <v>341</v>
      </c>
      <c r="C5" s="92"/>
      <c r="D5" s="92"/>
      <c r="E5" s="92"/>
      <c r="F5" s="92"/>
      <c r="G5" s="92"/>
      <c r="H5" s="92"/>
      <c r="I5" s="93"/>
    </row>
    <row r="6" spans="2:9" ht="15.75" customHeight="1">
      <c r="B6" s="94" t="s">
        <v>342</v>
      </c>
      <c r="C6" s="107"/>
      <c r="D6" s="107"/>
      <c r="E6" s="107"/>
      <c r="F6" s="107"/>
      <c r="G6" s="107"/>
      <c r="H6" s="107"/>
      <c r="I6" s="95"/>
    </row>
    <row r="7" spans="2:9" ht="15.75" customHeight="1">
      <c r="B7" s="94" t="s">
        <v>343</v>
      </c>
      <c r="C7" s="107"/>
      <c r="D7" s="107"/>
      <c r="E7" s="107"/>
      <c r="F7" s="107"/>
      <c r="G7" s="107"/>
      <c r="H7" s="107"/>
      <c r="I7" s="95"/>
    </row>
    <row r="8" spans="2:9" ht="15.75" customHeight="1">
      <c r="B8" s="94" t="s">
        <v>344</v>
      </c>
      <c r="C8" s="107"/>
      <c r="D8" s="107"/>
      <c r="E8" s="107"/>
      <c r="F8" s="107"/>
      <c r="G8" s="107"/>
      <c r="H8" s="107"/>
      <c r="I8" s="95"/>
    </row>
    <row r="9" spans="2:9" ht="15.75" customHeight="1">
      <c r="B9" s="94"/>
      <c r="C9" s="107"/>
      <c r="D9" s="107"/>
      <c r="E9" s="107"/>
      <c r="F9" s="107"/>
      <c r="G9" s="107"/>
      <c r="H9" s="107"/>
      <c r="I9" s="95"/>
    </row>
    <row r="10" spans="2:9" ht="15.75" customHeight="1">
      <c r="B10" s="94" t="s">
        <v>345</v>
      </c>
      <c r="C10" s="107"/>
      <c r="D10" s="107"/>
      <c r="E10" s="107"/>
      <c r="F10" s="107"/>
      <c r="G10" s="107"/>
      <c r="H10" s="107"/>
      <c r="I10" s="95"/>
    </row>
    <row r="11" spans="2:9" ht="15.75" customHeight="1">
      <c r="B11" s="94" t="s">
        <v>346</v>
      </c>
      <c r="C11" s="107"/>
      <c r="D11" s="107"/>
      <c r="E11" s="107"/>
      <c r="F11" s="107"/>
      <c r="G11" s="107"/>
      <c r="H11" s="107"/>
      <c r="I11" s="95"/>
    </row>
    <row r="12" spans="2:9" ht="15.75" customHeight="1">
      <c r="B12" s="94" t="s">
        <v>347</v>
      </c>
      <c r="C12" s="107"/>
      <c r="D12" s="107"/>
      <c r="E12" s="107"/>
      <c r="F12" s="107"/>
      <c r="G12" s="107"/>
      <c r="H12" s="107"/>
      <c r="I12" s="95"/>
    </row>
    <row r="13" spans="2:9" ht="15.75" customHeight="1">
      <c r="B13" s="94"/>
      <c r="C13" s="107"/>
      <c r="D13" s="107"/>
      <c r="E13" s="107"/>
      <c r="F13" s="107"/>
      <c r="G13" s="107"/>
      <c r="H13" s="107"/>
      <c r="I13" s="95"/>
    </row>
    <row r="14" spans="2:9" ht="15.75" customHeight="1">
      <c r="B14" s="94" t="s">
        <v>348</v>
      </c>
      <c r="C14" s="107"/>
      <c r="D14" s="107"/>
      <c r="E14" s="107"/>
      <c r="F14" s="107"/>
      <c r="G14" s="107"/>
      <c r="H14" s="107"/>
      <c r="I14" s="95"/>
    </row>
    <row r="15" spans="2:9" ht="15.75" customHeight="1">
      <c r="B15" s="94" t="s">
        <v>349</v>
      </c>
      <c r="C15" s="107"/>
      <c r="D15" s="107"/>
      <c r="E15" s="107"/>
      <c r="F15" s="107"/>
      <c r="G15" s="107"/>
      <c r="H15" s="107"/>
      <c r="I15" s="95"/>
    </row>
    <row r="16" spans="2:9" ht="15.75" customHeight="1">
      <c r="B16" s="96" t="s">
        <v>350</v>
      </c>
      <c r="C16" s="97"/>
      <c r="D16" s="97"/>
      <c r="E16" s="97"/>
      <c r="F16" s="97"/>
      <c r="G16" s="97"/>
      <c r="H16" s="97"/>
      <c r="I16" s="98"/>
    </row>
    <row r="17" spans="2:9" ht="15.75" customHeight="1">
      <c r="B17" s="8"/>
    </row>
    <row r="18" spans="2:9" ht="15.75" customHeight="1">
      <c r="B18" s="8"/>
    </row>
    <row r="19" spans="2:9" ht="17">
      <c r="B19" s="102" t="s">
        <v>353</v>
      </c>
      <c r="C19" s="103"/>
      <c r="D19" s="103"/>
      <c r="E19" s="103"/>
      <c r="F19" s="103"/>
      <c r="G19" s="103"/>
      <c r="H19" s="103"/>
      <c r="I19" s="104"/>
    </row>
    <row r="20" spans="2:9" ht="15.75" customHeight="1">
      <c r="B20" s="91" t="s">
        <v>351</v>
      </c>
      <c r="C20" s="92"/>
      <c r="D20" s="92"/>
      <c r="E20" s="92"/>
      <c r="F20" s="92"/>
      <c r="G20" s="92"/>
      <c r="H20" s="92"/>
      <c r="I20" s="93"/>
    </row>
    <row r="21" spans="2:9" ht="15.75" customHeight="1">
      <c r="B21" s="94" t="s">
        <v>367</v>
      </c>
      <c r="C21" s="107"/>
      <c r="D21" s="107"/>
      <c r="E21" s="107"/>
      <c r="F21" s="107"/>
      <c r="G21" s="107"/>
      <c r="H21" s="107"/>
      <c r="I21" s="95"/>
    </row>
    <row r="22" spans="2:9" ht="15.75" customHeight="1">
      <c r="B22" s="94" t="s">
        <v>352</v>
      </c>
      <c r="C22" s="107"/>
      <c r="D22" s="107"/>
      <c r="E22" s="107"/>
      <c r="F22" s="107"/>
      <c r="G22" s="107"/>
      <c r="H22" s="107"/>
      <c r="I22" s="95"/>
    </row>
    <row r="23" spans="2:9" ht="15.75" customHeight="1">
      <c r="B23" s="96"/>
      <c r="C23" s="97"/>
      <c r="D23" s="97"/>
      <c r="E23" s="97"/>
      <c r="F23" s="97"/>
      <c r="G23" s="97"/>
      <c r="H23" s="97"/>
      <c r="I23" s="98"/>
    </row>
    <row r="24" spans="2:9" ht="15.75" customHeight="1">
      <c r="B24" s="8"/>
    </row>
    <row r="25" spans="2:9" ht="15.75" customHeight="1">
      <c r="B25" s="8"/>
    </row>
    <row r="26" spans="2:9" ht="17">
      <c r="B26" s="102" t="s">
        <v>378</v>
      </c>
      <c r="C26" s="103"/>
      <c r="D26" s="103"/>
      <c r="E26" s="103"/>
      <c r="F26" s="103"/>
      <c r="G26" s="103"/>
      <c r="H26" s="103"/>
      <c r="I26" s="104"/>
    </row>
    <row r="27" spans="2:9" ht="14">
      <c r="B27" s="91" t="s">
        <v>368</v>
      </c>
      <c r="C27" s="92"/>
      <c r="D27" s="92"/>
      <c r="E27" s="92"/>
      <c r="F27" s="92"/>
      <c r="G27" s="92"/>
      <c r="H27" s="92"/>
      <c r="I27" s="93"/>
    </row>
    <row r="28" spans="2:9" ht="14">
      <c r="B28" s="94" t="s">
        <v>369</v>
      </c>
      <c r="C28" s="107"/>
      <c r="D28" s="107"/>
      <c r="E28" s="107"/>
      <c r="F28" s="107"/>
      <c r="G28" s="107"/>
      <c r="H28" s="107"/>
      <c r="I28" s="95"/>
    </row>
    <row r="29" spans="2:9" ht="14">
      <c r="B29" s="94" t="s">
        <v>370</v>
      </c>
      <c r="C29" s="107"/>
      <c r="D29" s="107"/>
      <c r="E29" s="107"/>
      <c r="F29" s="107"/>
      <c r="G29" s="107"/>
      <c r="H29" s="107"/>
      <c r="I29" s="95"/>
    </row>
    <row r="30" spans="2:9" ht="14">
      <c r="B30" s="94"/>
      <c r="C30" s="107"/>
      <c r="D30" s="107"/>
      <c r="E30" s="107"/>
      <c r="F30" s="107"/>
      <c r="G30" s="107"/>
      <c r="H30" s="107"/>
      <c r="I30" s="95"/>
    </row>
    <row r="31" spans="2:9" ht="14">
      <c r="B31" s="94" t="s">
        <v>354</v>
      </c>
      <c r="C31" s="107"/>
      <c r="D31" s="107"/>
      <c r="E31" s="107"/>
      <c r="F31" s="107"/>
      <c r="G31" s="107"/>
      <c r="H31" s="107"/>
      <c r="I31" s="95"/>
    </row>
    <row r="32" spans="2:9" ht="14">
      <c r="B32" s="99" t="s">
        <v>355</v>
      </c>
      <c r="C32" s="107"/>
      <c r="D32" s="107"/>
      <c r="E32" s="107"/>
      <c r="F32" s="107"/>
      <c r="G32" s="107"/>
      <c r="H32" s="107"/>
      <c r="I32" s="95"/>
    </row>
    <row r="33" spans="2:9" ht="14">
      <c r="B33" s="94" t="s">
        <v>356</v>
      </c>
      <c r="C33" s="107"/>
      <c r="D33" s="107"/>
      <c r="E33" s="107"/>
      <c r="F33" s="107"/>
      <c r="G33" s="107"/>
      <c r="H33" s="107"/>
      <c r="I33" s="95"/>
    </row>
    <row r="34" spans="2:9" ht="14">
      <c r="B34" s="94" t="s">
        <v>357</v>
      </c>
      <c r="C34" s="107"/>
      <c r="D34" s="107"/>
      <c r="E34" s="107"/>
      <c r="F34" s="107"/>
      <c r="G34" s="107"/>
      <c r="H34" s="107"/>
      <c r="I34" s="95"/>
    </row>
    <row r="35" spans="2:9" ht="14">
      <c r="B35" s="94" t="s">
        <v>358</v>
      </c>
      <c r="C35" s="107"/>
      <c r="D35" s="107"/>
      <c r="E35" s="107"/>
      <c r="F35" s="107"/>
      <c r="G35" s="107"/>
      <c r="H35" s="107"/>
      <c r="I35" s="95"/>
    </row>
    <row r="36" spans="2:9" ht="14">
      <c r="B36" s="96"/>
      <c r="C36" s="97"/>
      <c r="D36" s="97"/>
      <c r="E36" s="97"/>
      <c r="F36" s="97"/>
      <c r="G36" s="97"/>
      <c r="H36" s="97"/>
      <c r="I36" s="98"/>
    </row>
    <row r="37" spans="2:9" ht="14">
      <c r="B37" s="8"/>
    </row>
    <row r="38" spans="2:9" ht="14">
      <c r="B38" s="8"/>
    </row>
    <row r="39" spans="2:9" ht="17">
      <c r="B39" s="102" t="s">
        <v>379</v>
      </c>
      <c r="C39" s="103"/>
      <c r="D39" s="103"/>
      <c r="E39" s="103"/>
      <c r="F39" s="103"/>
      <c r="G39" s="103"/>
      <c r="H39" s="103"/>
      <c r="I39" s="104"/>
    </row>
    <row r="40" spans="2:9" ht="15.75" customHeight="1">
      <c r="B40" s="91" t="s">
        <v>392</v>
      </c>
      <c r="C40" s="92"/>
      <c r="D40" s="92"/>
      <c r="E40" s="92"/>
      <c r="F40" s="92"/>
      <c r="G40" s="92"/>
      <c r="H40" s="92"/>
      <c r="I40" s="93"/>
    </row>
    <row r="41" spans="2:9" ht="15.75" customHeight="1">
      <c r="B41" s="94" t="s">
        <v>359</v>
      </c>
      <c r="C41" s="107"/>
      <c r="D41" s="107"/>
      <c r="E41" s="107"/>
      <c r="F41" s="107"/>
      <c r="G41" s="107"/>
      <c r="H41" s="107"/>
      <c r="I41" s="95"/>
    </row>
    <row r="42" spans="2:9" ht="15.75" customHeight="1">
      <c r="B42" s="94" t="s">
        <v>391</v>
      </c>
      <c r="C42" s="107"/>
      <c r="D42" s="107"/>
      <c r="E42" s="107"/>
      <c r="F42" s="107"/>
      <c r="G42" s="107"/>
      <c r="H42" s="107"/>
      <c r="I42" s="95"/>
    </row>
    <row r="43" spans="2:9" ht="15.75" customHeight="1">
      <c r="B43" s="94" t="s">
        <v>360</v>
      </c>
      <c r="C43" s="107"/>
      <c r="D43" s="107"/>
      <c r="E43" s="107"/>
      <c r="F43" s="107"/>
      <c r="G43" s="107"/>
      <c r="H43" s="107"/>
      <c r="I43" s="95"/>
    </row>
    <row r="44" spans="2:9" ht="15.75" customHeight="1">
      <c r="B44" s="96"/>
      <c r="C44" s="97"/>
      <c r="D44" s="97"/>
      <c r="E44" s="97"/>
      <c r="F44" s="97"/>
      <c r="G44" s="97"/>
      <c r="H44" s="97"/>
      <c r="I44" s="98"/>
    </row>
    <row r="45" spans="2:9" ht="15.75" customHeight="1">
      <c r="B45" s="8"/>
    </row>
    <row r="46" spans="2:9" ht="15.75" customHeight="1">
      <c r="B46" s="8"/>
    </row>
    <row r="47" spans="2:9" ht="17">
      <c r="B47" s="102" t="s">
        <v>380</v>
      </c>
      <c r="C47" s="103"/>
      <c r="D47" s="103"/>
      <c r="E47" s="103"/>
      <c r="F47" s="103"/>
      <c r="G47" s="103"/>
      <c r="H47" s="103"/>
      <c r="I47" s="104"/>
    </row>
    <row r="48" spans="2:9" ht="15.75" customHeight="1">
      <c r="B48" s="91" t="s">
        <v>361</v>
      </c>
      <c r="C48" s="92"/>
      <c r="D48" s="92"/>
      <c r="E48" s="92"/>
      <c r="F48" s="92"/>
      <c r="G48" s="92"/>
      <c r="H48" s="92"/>
      <c r="I48" s="93"/>
    </row>
    <row r="49" spans="2:9" ht="15.75" customHeight="1">
      <c r="B49" s="94" t="s">
        <v>362</v>
      </c>
      <c r="C49" s="107"/>
      <c r="D49" s="107"/>
      <c r="E49" s="107"/>
      <c r="F49" s="107"/>
      <c r="G49" s="107"/>
      <c r="H49" s="107"/>
      <c r="I49" s="95"/>
    </row>
    <row r="50" spans="2:9" ht="15.75" customHeight="1">
      <c r="B50" s="94" t="s">
        <v>363</v>
      </c>
      <c r="C50" s="107"/>
      <c r="D50" s="107"/>
      <c r="E50" s="107"/>
      <c r="F50" s="107"/>
      <c r="G50" s="107"/>
      <c r="H50" s="107"/>
      <c r="I50" s="95"/>
    </row>
    <row r="51" spans="2:9" ht="15.75" customHeight="1">
      <c r="B51" s="94" t="s">
        <v>364</v>
      </c>
      <c r="C51" s="107"/>
      <c r="D51" s="107"/>
      <c r="E51" s="107"/>
      <c r="F51" s="107"/>
      <c r="G51" s="107"/>
      <c r="H51" s="107"/>
      <c r="I51" s="95"/>
    </row>
    <row r="52" spans="2:9" ht="15.75" customHeight="1">
      <c r="B52" s="94" t="s">
        <v>365</v>
      </c>
      <c r="C52" s="107"/>
      <c r="D52" s="107"/>
      <c r="E52" s="107"/>
      <c r="F52" s="107"/>
      <c r="G52" s="107"/>
      <c r="H52" s="107"/>
      <c r="I52" s="95"/>
    </row>
    <row r="53" spans="2:9" ht="15.75" customHeight="1">
      <c r="B53" s="96"/>
      <c r="C53" s="97"/>
      <c r="D53" s="97"/>
      <c r="E53" s="97"/>
      <c r="F53" s="97"/>
      <c r="G53" s="97"/>
      <c r="H53" s="97"/>
      <c r="I53" s="98"/>
    </row>
    <row r="54" spans="2:9" ht="15.75" customHeight="1">
      <c r="B54" s="8"/>
    </row>
    <row r="55" spans="2:9" ht="15.75" customHeight="1">
      <c r="B55" s="8"/>
    </row>
  </sheetData>
  <phoneticPr fontId="2"/>
  <pageMargins left="0.70000000000000007" right="0.70000000000000007" top="0.75000000000000011" bottom="0.75000000000000011" header="0.30000000000000004" footer="0.30000000000000004"/>
  <pageSetup paperSize="9" scale="80"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01"/>
  <sheetViews>
    <sheetView topLeftCell="A26" workbookViewId="0">
      <selection activeCell="H56" sqref="H56"/>
    </sheetView>
  </sheetViews>
  <sheetFormatPr baseColWidth="10" defaultColWidth="14.5" defaultRowHeight="15.75" customHeight="1"/>
  <cols>
    <col min="1" max="1" width="4.5" style="46" customWidth="1"/>
    <col min="2" max="16384" width="14.5" style="46"/>
  </cols>
  <sheetData>
    <row r="1" spans="2:9" ht="19">
      <c r="B1" s="49" t="s">
        <v>177</v>
      </c>
    </row>
    <row r="2" spans="2:9" s="47" customFormat="1" ht="15.75" customHeight="1"/>
    <row r="3" spans="2:9" ht="17">
      <c r="B3" s="102" t="s">
        <v>371</v>
      </c>
      <c r="C3" s="103"/>
      <c r="D3" s="103"/>
      <c r="E3" s="103"/>
      <c r="F3" s="103"/>
      <c r="G3" s="103"/>
      <c r="H3" s="103"/>
      <c r="I3" s="104"/>
    </row>
    <row r="4" spans="2:9" ht="15.75" customHeight="1">
      <c r="B4" s="91" t="s">
        <v>9</v>
      </c>
      <c r="C4" s="92"/>
      <c r="D4" s="92"/>
      <c r="E4" s="92"/>
      <c r="F4" s="92"/>
      <c r="G4" s="92"/>
      <c r="H4" s="92"/>
      <c r="I4" s="93"/>
    </row>
    <row r="5" spans="2:9" ht="15.75" customHeight="1">
      <c r="B5" s="94" t="s">
        <v>10</v>
      </c>
      <c r="C5" s="89"/>
      <c r="D5" s="89"/>
      <c r="E5" s="89"/>
      <c r="F5" s="89"/>
      <c r="G5" s="89"/>
      <c r="H5" s="89"/>
      <c r="I5" s="95"/>
    </row>
    <row r="6" spans="2:9" ht="15.75" customHeight="1">
      <c r="B6" s="94" t="s">
        <v>11</v>
      </c>
      <c r="C6" s="89"/>
      <c r="D6" s="89"/>
      <c r="E6" s="89"/>
      <c r="F6" s="89"/>
      <c r="G6" s="89"/>
      <c r="H6" s="89"/>
      <c r="I6" s="95"/>
    </row>
    <row r="7" spans="2:9" ht="15.75" customHeight="1">
      <c r="B7" s="94" t="s">
        <v>12</v>
      </c>
      <c r="C7" s="89"/>
      <c r="D7" s="89"/>
      <c r="E7" s="89"/>
      <c r="F7" s="89"/>
      <c r="G7" s="89"/>
      <c r="H7" s="89"/>
      <c r="I7" s="95"/>
    </row>
    <row r="8" spans="2:9" ht="15.75" customHeight="1">
      <c r="B8" s="94" t="s">
        <v>13</v>
      </c>
      <c r="C8" s="89"/>
      <c r="D8" s="89"/>
      <c r="E8" s="89"/>
      <c r="F8" s="89"/>
      <c r="G8" s="89"/>
      <c r="H8" s="89"/>
      <c r="I8" s="95"/>
    </row>
    <row r="9" spans="2:9" ht="15.75" customHeight="1">
      <c r="B9" s="94" t="s">
        <v>14</v>
      </c>
      <c r="C9" s="89"/>
      <c r="D9" s="89"/>
      <c r="E9" s="89"/>
      <c r="F9" s="89"/>
      <c r="G9" s="89"/>
      <c r="H9" s="89"/>
      <c r="I9" s="95"/>
    </row>
    <row r="10" spans="2:9" ht="15.75" customHeight="1">
      <c r="B10" s="94" t="s">
        <v>15</v>
      </c>
      <c r="C10" s="89"/>
      <c r="D10" s="89"/>
      <c r="E10" s="89"/>
      <c r="F10" s="89"/>
      <c r="G10" s="89"/>
      <c r="H10" s="89"/>
      <c r="I10" s="95"/>
    </row>
    <row r="11" spans="2:9" ht="15.75" customHeight="1">
      <c r="B11" s="94" t="s">
        <v>16</v>
      </c>
      <c r="C11" s="89"/>
      <c r="D11" s="89"/>
      <c r="E11" s="89"/>
      <c r="F11" s="89"/>
      <c r="G11" s="89"/>
      <c r="H11" s="89"/>
      <c r="I11" s="95"/>
    </row>
    <row r="12" spans="2:9" ht="15.75" customHeight="1">
      <c r="B12" s="94" t="s">
        <v>17</v>
      </c>
      <c r="C12" s="89"/>
      <c r="D12" s="89"/>
      <c r="E12" s="89"/>
      <c r="F12" s="89"/>
      <c r="G12" s="89"/>
      <c r="H12" s="89"/>
      <c r="I12" s="95"/>
    </row>
    <row r="13" spans="2:9" ht="15.75" customHeight="1">
      <c r="B13" s="94" t="s">
        <v>125</v>
      </c>
      <c r="C13" s="89"/>
      <c r="D13" s="89"/>
      <c r="E13" s="89"/>
      <c r="F13" s="89"/>
      <c r="G13" s="89"/>
      <c r="H13" s="89"/>
      <c r="I13" s="95"/>
    </row>
    <row r="14" spans="2:9" ht="15.75" customHeight="1">
      <c r="B14" s="94" t="s">
        <v>126</v>
      </c>
      <c r="C14" s="89"/>
      <c r="D14" s="89"/>
      <c r="E14" s="89"/>
      <c r="F14" s="89"/>
      <c r="G14" s="89"/>
      <c r="H14" s="89"/>
      <c r="I14" s="95"/>
    </row>
    <row r="15" spans="2:9" ht="15.75" customHeight="1">
      <c r="B15" s="94" t="s">
        <v>18</v>
      </c>
      <c r="C15" s="89"/>
      <c r="D15" s="89"/>
      <c r="E15" s="89"/>
      <c r="F15" s="89"/>
      <c r="G15" s="89"/>
      <c r="H15" s="89"/>
      <c r="I15" s="95"/>
    </row>
    <row r="16" spans="2:9" ht="15.75" customHeight="1">
      <c r="B16" s="94" t="s">
        <v>19</v>
      </c>
      <c r="C16" s="89"/>
      <c r="D16" s="89"/>
      <c r="E16" s="89"/>
      <c r="F16" s="89"/>
      <c r="G16" s="89"/>
      <c r="H16" s="89"/>
      <c r="I16" s="95"/>
    </row>
    <row r="17" spans="2:9" ht="15.75" customHeight="1">
      <c r="B17" s="94" t="s">
        <v>20</v>
      </c>
      <c r="C17" s="89"/>
      <c r="D17" s="89"/>
      <c r="E17" s="89"/>
      <c r="F17" s="89"/>
      <c r="G17" s="89"/>
      <c r="H17" s="89"/>
      <c r="I17" s="95"/>
    </row>
    <row r="18" spans="2:9" ht="15.75" customHeight="1">
      <c r="B18" s="94" t="s">
        <v>21</v>
      </c>
      <c r="C18" s="89"/>
      <c r="D18" s="89"/>
      <c r="E18" s="89"/>
      <c r="F18" s="89"/>
      <c r="G18" s="89"/>
      <c r="H18" s="89"/>
      <c r="I18" s="95"/>
    </row>
    <row r="19" spans="2:9" ht="15.75" customHeight="1">
      <c r="B19" s="96" t="s">
        <v>22</v>
      </c>
      <c r="C19" s="97"/>
      <c r="D19" s="97"/>
      <c r="E19" s="97"/>
      <c r="F19" s="97"/>
      <c r="G19" s="97"/>
      <c r="H19" s="97"/>
      <c r="I19" s="98"/>
    </row>
    <row r="20" spans="2:9" s="90" customFormat="1" ht="15.75" customHeight="1">
      <c r="B20" s="8"/>
    </row>
    <row r="21" spans="2:9" ht="15.75" customHeight="1">
      <c r="B21" s="8"/>
    </row>
    <row r="22" spans="2:9" s="90" customFormat="1" ht="17">
      <c r="B22" s="102" t="s">
        <v>372</v>
      </c>
      <c r="C22" s="103"/>
      <c r="D22" s="103"/>
      <c r="E22" s="103"/>
      <c r="F22" s="103"/>
      <c r="G22" s="103"/>
      <c r="H22" s="103"/>
      <c r="I22" s="104"/>
    </row>
    <row r="23" spans="2:9" s="90" customFormat="1" ht="15.75" customHeight="1">
      <c r="B23" s="91" t="s">
        <v>231</v>
      </c>
      <c r="C23" s="92"/>
      <c r="D23" s="92"/>
      <c r="E23" s="92"/>
      <c r="F23" s="92"/>
      <c r="G23" s="92"/>
      <c r="H23" s="92"/>
      <c r="I23" s="93"/>
    </row>
    <row r="24" spans="2:9" s="90" customFormat="1" ht="15.75" customHeight="1">
      <c r="B24" s="94" t="s">
        <v>232</v>
      </c>
      <c r="C24" s="89"/>
      <c r="D24" s="89"/>
      <c r="E24" s="89"/>
      <c r="F24" s="89"/>
      <c r="G24" s="89"/>
      <c r="H24" s="89"/>
      <c r="I24" s="95"/>
    </row>
    <row r="25" spans="2:9" s="90" customFormat="1" ht="15.75" customHeight="1">
      <c r="B25" s="94" t="s">
        <v>233</v>
      </c>
      <c r="C25" s="89"/>
      <c r="D25" s="89"/>
      <c r="E25" s="89"/>
      <c r="F25" s="89"/>
      <c r="G25" s="89"/>
      <c r="H25" s="89"/>
      <c r="I25" s="95"/>
    </row>
    <row r="26" spans="2:9" s="90" customFormat="1" ht="15.75" customHeight="1">
      <c r="B26" s="94" t="s">
        <v>234</v>
      </c>
      <c r="C26" s="89"/>
      <c r="D26" s="89"/>
      <c r="E26" s="89"/>
      <c r="F26" s="89"/>
      <c r="G26" s="89"/>
      <c r="H26" s="89"/>
      <c r="I26" s="95"/>
    </row>
    <row r="27" spans="2:9" s="90" customFormat="1" ht="15.75" customHeight="1">
      <c r="B27" s="94" t="s">
        <v>235</v>
      </c>
      <c r="C27" s="89"/>
      <c r="D27" s="89"/>
      <c r="E27" s="89"/>
      <c r="F27" s="89"/>
      <c r="G27" s="89"/>
      <c r="H27" s="89"/>
      <c r="I27" s="95"/>
    </row>
    <row r="28" spans="2:9" s="90" customFormat="1" ht="15.75" customHeight="1">
      <c r="B28" s="94" t="s">
        <v>244</v>
      </c>
      <c r="C28" s="89"/>
      <c r="D28" s="89"/>
      <c r="E28" s="89"/>
      <c r="F28" s="89"/>
      <c r="G28" s="89"/>
      <c r="H28" s="89"/>
      <c r="I28" s="95"/>
    </row>
    <row r="29" spans="2:9" s="90" customFormat="1" ht="15.75" customHeight="1">
      <c r="B29" s="94" t="s">
        <v>245</v>
      </c>
      <c r="C29" s="89"/>
      <c r="D29" s="89"/>
      <c r="E29" s="89"/>
      <c r="F29" s="89"/>
      <c r="G29" s="89"/>
      <c r="H29" s="89"/>
      <c r="I29" s="95"/>
    </row>
    <row r="30" spans="2:9" s="90" customFormat="1" ht="15.75" customHeight="1">
      <c r="B30" s="94" t="s">
        <v>239</v>
      </c>
      <c r="C30" s="89"/>
      <c r="D30" s="89"/>
      <c r="E30" s="89"/>
      <c r="F30" s="89"/>
      <c r="G30" s="89"/>
      <c r="H30" s="89"/>
      <c r="I30" s="95"/>
    </row>
    <row r="31" spans="2:9" s="90" customFormat="1" ht="15.75" customHeight="1">
      <c r="B31" s="94" t="s">
        <v>240</v>
      </c>
      <c r="C31" s="89"/>
      <c r="D31" s="89"/>
      <c r="E31" s="89"/>
      <c r="F31" s="89"/>
      <c r="G31" s="89"/>
      <c r="H31" s="89"/>
      <c r="I31" s="95"/>
    </row>
    <row r="32" spans="2:9" s="90" customFormat="1" ht="15.75" customHeight="1">
      <c r="B32" s="94" t="s">
        <v>241</v>
      </c>
      <c r="C32" s="89"/>
      <c r="D32" s="89"/>
      <c r="E32" s="89"/>
      <c r="F32" s="89"/>
      <c r="G32" s="89"/>
      <c r="H32" s="89"/>
      <c r="I32" s="95"/>
    </row>
    <row r="33" spans="2:9" s="90" customFormat="1" ht="15.75" customHeight="1">
      <c r="B33" s="94" t="s">
        <v>242</v>
      </c>
      <c r="C33" s="89"/>
      <c r="D33" s="89"/>
      <c r="E33" s="89"/>
      <c r="F33" s="89"/>
      <c r="G33" s="89"/>
      <c r="H33" s="89"/>
      <c r="I33" s="95"/>
    </row>
    <row r="34" spans="2:9" s="90" customFormat="1" ht="15.75" customHeight="1">
      <c r="B34" s="94" t="s">
        <v>246</v>
      </c>
      <c r="C34" s="89"/>
      <c r="D34" s="89"/>
      <c r="E34" s="89"/>
      <c r="F34" s="89"/>
      <c r="G34" s="89"/>
      <c r="H34" s="89"/>
      <c r="I34" s="95"/>
    </row>
    <row r="35" spans="2:9" s="90" customFormat="1" ht="15.75" customHeight="1">
      <c r="B35" s="94"/>
      <c r="C35" s="89"/>
      <c r="D35" s="89"/>
      <c r="E35" s="89"/>
      <c r="F35" s="89"/>
      <c r="G35" s="89"/>
      <c r="H35" s="89"/>
      <c r="I35" s="95"/>
    </row>
    <row r="36" spans="2:9" s="90" customFormat="1" ht="15.75" customHeight="1">
      <c r="B36" s="94" t="s">
        <v>247</v>
      </c>
      <c r="C36" s="89"/>
      <c r="D36" s="89"/>
      <c r="E36" s="89"/>
      <c r="F36" s="89"/>
      <c r="G36" s="89"/>
      <c r="H36" s="89"/>
      <c r="I36" s="95"/>
    </row>
    <row r="37" spans="2:9" s="90" customFormat="1" ht="15.75" customHeight="1">
      <c r="B37" s="96" t="s">
        <v>248</v>
      </c>
      <c r="C37" s="97"/>
      <c r="D37" s="97"/>
      <c r="E37" s="97"/>
      <c r="F37" s="97"/>
      <c r="G37" s="97"/>
      <c r="H37" s="97"/>
      <c r="I37" s="98"/>
    </row>
    <row r="38" spans="2:9" s="90" customFormat="1" ht="15.75" customHeight="1">
      <c r="B38" s="8"/>
    </row>
    <row r="39" spans="2:9" s="90" customFormat="1" ht="15.75" customHeight="1">
      <c r="B39" s="8"/>
    </row>
    <row r="40" spans="2:9" s="90" customFormat="1" ht="17">
      <c r="B40" s="102" t="s">
        <v>373</v>
      </c>
      <c r="C40" s="103"/>
      <c r="D40" s="103"/>
      <c r="E40" s="103"/>
      <c r="F40" s="103"/>
      <c r="G40" s="103"/>
      <c r="H40" s="103"/>
      <c r="I40" s="104"/>
    </row>
    <row r="41" spans="2:9" s="90" customFormat="1" ht="14">
      <c r="B41" s="99"/>
      <c r="C41" s="89"/>
      <c r="D41" s="89"/>
      <c r="E41" s="89"/>
      <c r="F41" s="89"/>
      <c r="G41" s="89"/>
      <c r="H41" s="89"/>
      <c r="I41" s="95"/>
    </row>
    <row r="42" spans="2:9" s="90" customFormat="1" ht="14">
      <c r="B42" s="94" t="s">
        <v>182</v>
      </c>
      <c r="C42" s="89"/>
      <c r="D42" s="89"/>
      <c r="E42" s="89"/>
      <c r="F42" s="89"/>
      <c r="G42" s="89"/>
      <c r="H42" s="89"/>
      <c r="I42" s="95"/>
    </row>
    <row r="43" spans="2:9" s="90" customFormat="1" ht="14">
      <c r="B43" s="94" t="s">
        <v>221</v>
      </c>
      <c r="C43" s="89"/>
      <c r="D43" s="89"/>
      <c r="E43" s="89"/>
      <c r="F43" s="89"/>
      <c r="G43" s="89"/>
      <c r="H43" s="89"/>
      <c r="I43" s="95"/>
    </row>
    <row r="44" spans="2:9" s="90" customFormat="1" ht="14">
      <c r="B44" s="94" t="s">
        <v>222</v>
      </c>
      <c r="C44" s="89"/>
      <c r="D44" s="89"/>
      <c r="E44" s="89"/>
      <c r="F44" s="89"/>
      <c r="G44" s="89"/>
      <c r="H44" s="89"/>
      <c r="I44" s="95"/>
    </row>
    <row r="45" spans="2:9" s="90" customFormat="1" ht="14">
      <c r="B45" s="99"/>
      <c r="C45" s="89"/>
      <c r="D45" s="89"/>
      <c r="E45" s="89"/>
      <c r="F45" s="89"/>
      <c r="G45" s="89"/>
      <c r="H45" s="89"/>
      <c r="I45" s="95"/>
    </row>
    <row r="46" spans="2:9" s="90" customFormat="1" ht="14">
      <c r="B46" s="94" t="s">
        <v>388</v>
      </c>
      <c r="C46" s="89"/>
      <c r="D46" s="89"/>
      <c r="E46" s="89"/>
      <c r="F46" s="89"/>
      <c r="G46" s="89"/>
      <c r="H46" s="89"/>
      <c r="I46" s="95"/>
    </row>
    <row r="47" spans="2:9" s="90" customFormat="1" ht="14">
      <c r="B47" s="94" t="s">
        <v>226</v>
      </c>
      <c r="C47" s="89"/>
      <c r="D47" s="89"/>
      <c r="E47" s="89"/>
      <c r="F47" s="89"/>
      <c r="G47" s="89"/>
      <c r="H47" s="89"/>
      <c r="I47" s="95"/>
    </row>
    <row r="48" spans="2:9" s="90" customFormat="1" ht="14">
      <c r="B48" s="94" t="s">
        <v>390</v>
      </c>
      <c r="C48" s="89"/>
      <c r="D48" s="89"/>
      <c r="E48" s="89"/>
      <c r="F48" s="89"/>
      <c r="G48" s="89"/>
      <c r="H48" s="89"/>
      <c r="I48" s="95"/>
    </row>
    <row r="49" spans="2:9" s="90" customFormat="1" ht="14">
      <c r="B49" s="94" t="s">
        <v>223</v>
      </c>
      <c r="C49" s="89"/>
      <c r="D49" s="89"/>
      <c r="E49" s="89"/>
      <c r="F49" s="89"/>
      <c r="G49" s="89"/>
      <c r="H49" s="89"/>
      <c r="I49" s="95"/>
    </row>
    <row r="50" spans="2:9" s="90" customFormat="1" ht="14">
      <c r="B50" s="94" t="s">
        <v>224</v>
      </c>
      <c r="C50" s="89"/>
      <c r="D50" s="89"/>
      <c r="E50" s="89"/>
      <c r="F50" s="89"/>
      <c r="G50" s="89"/>
      <c r="H50" s="89"/>
      <c r="I50" s="95"/>
    </row>
    <row r="51" spans="2:9" s="90" customFormat="1" ht="14">
      <c r="B51" s="94" t="s">
        <v>225</v>
      </c>
      <c r="C51" s="89"/>
      <c r="D51" s="89"/>
      <c r="E51" s="89"/>
      <c r="F51" s="89"/>
      <c r="G51" s="89"/>
      <c r="H51" s="89"/>
      <c r="I51" s="95"/>
    </row>
    <row r="52" spans="2:9" s="90" customFormat="1" ht="14">
      <c r="B52" s="99" t="s">
        <v>389</v>
      </c>
      <c r="C52" s="97"/>
      <c r="D52" s="97"/>
      <c r="E52" s="97"/>
      <c r="F52" s="97"/>
      <c r="G52" s="97"/>
      <c r="H52" s="97"/>
      <c r="I52" s="98"/>
    </row>
    <row r="53" spans="2:9" s="90" customFormat="1" ht="14">
      <c r="B53" s="106"/>
    </row>
    <row r="54" spans="2:9" ht="14">
      <c r="B54" s="8"/>
    </row>
    <row r="55" spans="2:9" ht="20" customHeight="1">
      <c r="B55" s="102" t="s">
        <v>375</v>
      </c>
      <c r="C55" s="103"/>
      <c r="D55" s="103"/>
      <c r="E55" s="103"/>
      <c r="F55" s="103"/>
      <c r="G55" s="103"/>
      <c r="H55" s="103"/>
      <c r="I55" s="104"/>
    </row>
    <row r="56" spans="2:9" ht="15.75" customHeight="1">
      <c r="B56" s="91" t="s">
        <v>249</v>
      </c>
      <c r="C56" s="92"/>
      <c r="D56" s="92"/>
      <c r="E56" s="92"/>
      <c r="F56" s="92"/>
      <c r="G56" s="92"/>
      <c r="H56" s="92"/>
      <c r="I56" s="93"/>
    </row>
    <row r="57" spans="2:9" ht="15.75" customHeight="1">
      <c r="B57" s="94" t="s">
        <v>53</v>
      </c>
      <c r="C57" s="89"/>
      <c r="D57" s="89"/>
      <c r="E57" s="89"/>
      <c r="F57" s="89"/>
      <c r="G57" s="89"/>
      <c r="H57" s="89"/>
      <c r="I57" s="95"/>
    </row>
    <row r="58" spans="2:9" ht="15.75" customHeight="1">
      <c r="B58" s="94" t="s">
        <v>54</v>
      </c>
      <c r="C58" s="89"/>
      <c r="D58" s="89"/>
      <c r="E58" s="89"/>
      <c r="F58" s="89"/>
      <c r="G58" s="89"/>
      <c r="H58" s="89"/>
      <c r="I58" s="95"/>
    </row>
    <row r="59" spans="2:9" ht="15.75" customHeight="1">
      <c r="B59" s="94" t="s">
        <v>55</v>
      </c>
      <c r="C59" s="89"/>
      <c r="D59" s="89"/>
      <c r="E59" s="89"/>
      <c r="F59" s="89"/>
      <c r="G59" s="89"/>
      <c r="H59" s="89"/>
      <c r="I59" s="95"/>
    </row>
    <row r="60" spans="2:9" ht="15.75" customHeight="1">
      <c r="B60" s="94" t="s">
        <v>56</v>
      </c>
      <c r="C60" s="89"/>
      <c r="D60" s="89"/>
      <c r="E60" s="89"/>
      <c r="F60" s="89"/>
      <c r="G60" s="89"/>
      <c r="H60" s="89"/>
      <c r="I60" s="95"/>
    </row>
    <row r="61" spans="2:9" ht="15.75" customHeight="1">
      <c r="B61" s="94" t="s">
        <v>57</v>
      </c>
      <c r="C61" s="89"/>
      <c r="D61" s="89"/>
      <c r="E61" s="89"/>
      <c r="F61" s="89"/>
      <c r="G61" s="89"/>
      <c r="H61" s="89"/>
      <c r="I61" s="95"/>
    </row>
    <row r="62" spans="2:9" ht="15.75" customHeight="1">
      <c r="B62" s="94" t="s">
        <v>58</v>
      </c>
      <c r="C62" s="89"/>
      <c r="D62" s="89"/>
      <c r="E62" s="89"/>
      <c r="F62" s="89"/>
      <c r="G62" s="89"/>
      <c r="H62" s="89"/>
      <c r="I62" s="95"/>
    </row>
    <row r="63" spans="2:9" ht="15.75" customHeight="1">
      <c r="B63" s="94" t="s">
        <v>59</v>
      </c>
      <c r="C63" s="89"/>
      <c r="D63" s="89"/>
      <c r="E63" s="89"/>
      <c r="F63" s="89"/>
      <c r="G63" s="89"/>
      <c r="H63" s="89"/>
      <c r="I63" s="95"/>
    </row>
    <row r="64" spans="2:9" ht="15.75" customHeight="1">
      <c r="B64" s="96" t="s">
        <v>60</v>
      </c>
      <c r="C64" s="97"/>
      <c r="D64" s="97"/>
      <c r="E64" s="97"/>
      <c r="F64" s="97"/>
      <c r="G64" s="97"/>
      <c r="H64" s="97"/>
      <c r="I64" s="98"/>
    </row>
    <row r="65" spans="2:9" s="90" customFormat="1" ht="15.75" customHeight="1">
      <c r="B65" s="8"/>
    </row>
    <row r="66" spans="2:9" ht="15.75" customHeight="1">
      <c r="B66" s="8"/>
    </row>
    <row r="67" spans="2:9" ht="20" customHeight="1">
      <c r="B67" s="102" t="s">
        <v>374</v>
      </c>
      <c r="C67" s="103"/>
      <c r="D67" s="103"/>
      <c r="E67" s="103"/>
      <c r="F67" s="103"/>
      <c r="G67" s="103"/>
      <c r="H67" s="103"/>
      <c r="I67" s="104"/>
    </row>
    <row r="68" spans="2:9" ht="15.75" customHeight="1">
      <c r="B68" s="91" t="s">
        <v>23</v>
      </c>
      <c r="C68" s="92"/>
      <c r="D68" s="92"/>
      <c r="E68" s="92"/>
      <c r="F68" s="92"/>
      <c r="G68" s="92"/>
      <c r="H68" s="92"/>
      <c r="I68" s="93"/>
    </row>
    <row r="69" spans="2:9" ht="15.75" customHeight="1">
      <c r="B69" s="94" t="s">
        <v>24</v>
      </c>
      <c r="C69" s="89"/>
      <c r="D69" s="89"/>
      <c r="E69" s="89"/>
      <c r="F69" s="89"/>
      <c r="G69" s="89"/>
      <c r="H69" s="89"/>
      <c r="I69" s="95"/>
    </row>
    <row r="70" spans="2:9" ht="15.75" customHeight="1">
      <c r="B70" s="94" t="s">
        <v>25</v>
      </c>
      <c r="C70" s="89"/>
      <c r="D70" s="89"/>
      <c r="E70" s="89"/>
      <c r="F70" s="89"/>
      <c r="G70" s="89"/>
      <c r="H70" s="89"/>
      <c r="I70" s="95"/>
    </row>
    <row r="71" spans="2:9" ht="15.75" customHeight="1">
      <c r="B71" s="94" t="s">
        <v>26</v>
      </c>
      <c r="C71" s="89"/>
      <c r="D71" s="89"/>
      <c r="E71" s="89"/>
      <c r="F71" s="89"/>
      <c r="G71" s="89"/>
      <c r="H71" s="89"/>
      <c r="I71" s="95"/>
    </row>
    <row r="72" spans="2:9" ht="15.75" customHeight="1">
      <c r="B72" s="94" t="s">
        <v>27</v>
      </c>
      <c r="C72" s="89"/>
      <c r="D72" s="89"/>
      <c r="E72" s="89"/>
      <c r="F72" s="89"/>
      <c r="G72" s="89"/>
      <c r="H72" s="89"/>
      <c r="I72" s="95"/>
    </row>
    <row r="73" spans="2:9" ht="15.75" customHeight="1">
      <c r="B73" s="94" t="s">
        <v>28</v>
      </c>
      <c r="C73" s="89"/>
      <c r="D73" s="89"/>
      <c r="E73" s="89"/>
      <c r="F73" s="89"/>
      <c r="G73" s="89"/>
      <c r="H73" s="89"/>
      <c r="I73" s="95"/>
    </row>
    <row r="74" spans="2:9" ht="15.75" customHeight="1">
      <c r="B74" s="94" t="s">
        <v>29</v>
      </c>
      <c r="C74" s="89"/>
      <c r="D74" s="89"/>
      <c r="E74" s="89"/>
      <c r="F74" s="89"/>
      <c r="G74" s="89"/>
      <c r="H74" s="89"/>
      <c r="I74" s="95"/>
    </row>
    <row r="75" spans="2:9" ht="15.75" customHeight="1">
      <c r="B75" s="94" t="s">
        <v>30</v>
      </c>
      <c r="C75" s="89"/>
      <c r="D75" s="89"/>
      <c r="E75" s="89"/>
      <c r="F75" s="89"/>
      <c r="G75" s="89"/>
      <c r="H75" s="89"/>
      <c r="I75" s="95"/>
    </row>
    <row r="76" spans="2:9" ht="15.75" customHeight="1">
      <c r="B76" s="94" t="s">
        <v>31</v>
      </c>
      <c r="C76" s="89"/>
      <c r="D76" s="89"/>
      <c r="E76" s="89"/>
      <c r="F76" s="89"/>
      <c r="G76" s="89"/>
      <c r="H76" s="89"/>
      <c r="I76" s="95"/>
    </row>
    <row r="77" spans="2:9" ht="15.75" customHeight="1">
      <c r="B77" s="94" t="s">
        <v>32</v>
      </c>
      <c r="C77" s="89"/>
      <c r="D77" s="89"/>
      <c r="E77" s="89"/>
      <c r="F77" s="89"/>
      <c r="G77" s="89"/>
      <c r="H77" s="89"/>
      <c r="I77" s="95"/>
    </row>
    <row r="78" spans="2:9" ht="15.75" customHeight="1">
      <c r="B78" s="94" t="s">
        <v>33</v>
      </c>
      <c r="C78" s="89"/>
      <c r="D78" s="89"/>
      <c r="E78" s="89"/>
      <c r="F78" s="89"/>
      <c r="G78" s="89"/>
      <c r="H78" s="89"/>
      <c r="I78" s="95"/>
    </row>
    <row r="79" spans="2:9" ht="15.75" customHeight="1">
      <c r="B79" s="94" t="s">
        <v>34</v>
      </c>
      <c r="C79" s="89"/>
      <c r="D79" s="89"/>
      <c r="E79" s="89"/>
      <c r="F79" s="89"/>
      <c r="G79" s="89"/>
      <c r="H79" s="89"/>
      <c r="I79" s="95"/>
    </row>
    <row r="80" spans="2:9" ht="15.75" customHeight="1">
      <c r="B80" s="94" t="s">
        <v>35</v>
      </c>
      <c r="C80" s="89"/>
      <c r="D80" s="89"/>
      <c r="E80" s="89"/>
      <c r="F80" s="89"/>
      <c r="G80" s="89"/>
      <c r="H80" s="89"/>
      <c r="I80" s="95"/>
    </row>
    <row r="81" spans="2:9" ht="15.75" customHeight="1">
      <c r="B81" s="94" t="s">
        <v>36</v>
      </c>
      <c r="C81" s="89"/>
      <c r="D81" s="89"/>
      <c r="E81" s="89"/>
      <c r="F81" s="89"/>
      <c r="G81" s="89"/>
      <c r="H81" s="89"/>
      <c r="I81" s="95"/>
    </row>
    <row r="82" spans="2:9" ht="15.75" customHeight="1">
      <c r="B82" s="94" t="s">
        <v>37</v>
      </c>
      <c r="C82" s="89"/>
      <c r="D82" s="89"/>
      <c r="E82" s="89"/>
      <c r="F82" s="89"/>
      <c r="G82" s="89"/>
      <c r="H82" s="89"/>
      <c r="I82" s="95"/>
    </row>
    <row r="83" spans="2:9" ht="15.75" customHeight="1">
      <c r="B83" s="94" t="s">
        <v>38</v>
      </c>
      <c r="C83" s="89"/>
      <c r="D83" s="89"/>
      <c r="E83" s="89"/>
      <c r="F83" s="89"/>
      <c r="G83" s="89"/>
      <c r="H83" s="89"/>
      <c r="I83" s="95"/>
    </row>
    <row r="84" spans="2:9" ht="15.75" customHeight="1">
      <c r="B84" s="94" t="s">
        <v>39</v>
      </c>
      <c r="C84" s="89"/>
      <c r="D84" s="89"/>
      <c r="E84" s="89"/>
      <c r="F84" s="89"/>
      <c r="G84" s="89"/>
      <c r="H84" s="89"/>
      <c r="I84" s="95"/>
    </row>
    <row r="85" spans="2:9" ht="15.75" customHeight="1">
      <c r="B85" s="94" t="s">
        <v>40</v>
      </c>
      <c r="C85" s="89"/>
      <c r="D85" s="89"/>
      <c r="E85" s="89"/>
      <c r="F85" s="89"/>
      <c r="G85" s="89"/>
      <c r="H85" s="89"/>
      <c r="I85" s="95"/>
    </row>
    <row r="86" spans="2:9" ht="15.75" customHeight="1">
      <c r="B86" s="94" t="s">
        <v>41</v>
      </c>
      <c r="C86" s="89"/>
      <c r="D86" s="89"/>
      <c r="E86" s="89"/>
      <c r="F86" s="89"/>
      <c r="G86" s="89"/>
      <c r="H86" s="89"/>
      <c r="I86" s="95"/>
    </row>
    <row r="87" spans="2:9" ht="14">
      <c r="B87" s="94" t="s">
        <v>42</v>
      </c>
      <c r="C87" s="89"/>
      <c r="D87" s="89"/>
      <c r="E87" s="89"/>
      <c r="F87" s="89"/>
      <c r="G87" s="89"/>
      <c r="H87" s="89"/>
      <c r="I87" s="95"/>
    </row>
    <row r="88" spans="2:9" ht="15.75" customHeight="1">
      <c r="B88" s="94" t="s">
        <v>43</v>
      </c>
      <c r="C88" s="89"/>
      <c r="D88" s="89"/>
      <c r="E88" s="89"/>
      <c r="F88" s="89"/>
      <c r="G88" s="89"/>
      <c r="H88" s="89"/>
      <c r="I88" s="95"/>
    </row>
    <row r="89" spans="2:9" ht="15.75" customHeight="1">
      <c r="B89" s="94" t="s">
        <v>44</v>
      </c>
      <c r="C89" s="89"/>
      <c r="D89" s="89"/>
      <c r="E89" s="89"/>
      <c r="F89" s="89"/>
      <c r="G89" s="89"/>
      <c r="H89" s="89"/>
      <c r="I89" s="95"/>
    </row>
    <row r="90" spans="2:9" ht="15.75" customHeight="1">
      <c r="B90" s="94" t="s">
        <v>45</v>
      </c>
      <c r="C90" s="89"/>
      <c r="D90" s="89"/>
      <c r="E90" s="89"/>
      <c r="F90" s="89"/>
      <c r="G90" s="89"/>
      <c r="H90" s="89"/>
      <c r="I90" s="95"/>
    </row>
    <row r="91" spans="2:9" ht="15.75" customHeight="1">
      <c r="B91" s="94" t="s">
        <v>46</v>
      </c>
      <c r="C91" s="89"/>
      <c r="D91" s="89"/>
      <c r="E91" s="89"/>
      <c r="F91" s="89"/>
      <c r="G91" s="89"/>
      <c r="H91" s="89"/>
      <c r="I91" s="95"/>
    </row>
    <row r="92" spans="2:9" ht="15.75" customHeight="1">
      <c r="B92" s="94" t="s">
        <v>47</v>
      </c>
      <c r="C92" s="89"/>
      <c r="D92" s="89"/>
      <c r="E92" s="89"/>
      <c r="F92" s="89"/>
      <c r="G92" s="89"/>
      <c r="H92" s="89"/>
      <c r="I92" s="95"/>
    </row>
    <row r="93" spans="2:9" ht="15.75" customHeight="1">
      <c r="B93" s="94" t="s">
        <v>48</v>
      </c>
      <c r="C93" s="89"/>
      <c r="D93" s="89"/>
      <c r="E93" s="89"/>
      <c r="F93" s="89"/>
      <c r="G93" s="89"/>
      <c r="H93" s="89"/>
      <c r="I93" s="95"/>
    </row>
    <row r="94" spans="2:9" ht="15.75" customHeight="1">
      <c r="B94" s="94" t="s">
        <v>49</v>
      </c>
      <c r="C94" s="89"/>
      <c r="D94" s="89"/>
      <c r="E94" s="89"/>
      <c r="F94" s="89"/>
      <c r="G94" s="89"/>
      <c r="H94" s="89"/>
      <c r="I94" s="95"/>
    </row>
    <row r="95" spans="2:9" ht="15.75" customHeight="1">
      <c r="B95" s="94" t="s">
        <v>50</v>
      </c>
      <c r="C95" s="89"/>
      <c r="D95" s="89"/>
      <c r="E95" s="89"/>
      <c r="F95" s="89"/>
      <c r="G95" s="89"/>
      <c r="H95" s="89"/>
      <c r="I95" s="95"/>
    </row>
    <row r="96" spans="2:9" ht="15.75" customHeight="1">
      <c r="B96" s="96" t="s">
        <v>51</v>
      </c>
      <c r="C96" s="97"/>
      <c r="D96" s="97"/>
      <c r="E96" s="97"/>
      <c r="F96" s="97"/>
      <c r="G96" s="97"/>
      <c r="H96" s="97"/>
      <c r="I96" s="98"/>
    </row>
    <row r="97" spans="2:9" s="90" customFormat="1" ht="14">
      <c r="B97" s="8"/>
    </row>
    <row r="98" spans="2:9" s="90" customFormat="1" ht="14">
      <c r="B98" s="8"/>
    </row>
    <row r="99" spans="2:9" ht="17">
      <c r="B99" s="102" t="s">
        <v>381</v>
      </c>
      <c r="C99" s="103"/>
      <c r="D99" s="103"/>
      <c r="E99" s="103"/>
      <c r="F99" s="103"/>
      <c r="G99" s="103"/>
      <c r="H99" s="103"/>
      <c r="I99" s="104"/>
    </row>
    <row r="100" spans="2:9" ht="14">
      <c r="B100" s="91" t="s">
        <v>127</v>
      </c>
      <c r="C100" s="92"/>
      <c r="D100" s="92"/>
      <c r="E100" s="92"/>
      <c r="F100" s="92"/>
      <c r="G100" s="92"/>
      <c r="H100" s="92"/>
      <c r="I100" s="93"/>
    </row>
    <row r="101" spans="2:9" ht="14">
      <c r="B101" s="94" t="s">
        <v>128</v>
      </c>
      <c r="C101" s="89"/>
      <c r="D101" s="89"/>
      <c r="E101" s="89"/>
      <c r="F101" s="89"/>
      <c r="G101" s="89"/>
      <c r="H101" s="89"/>
      <c r="I101" s="95"/>
    </row>
    <row r="102" spans="2:9" ht="14">
      <c r="B102" s="94" t="s">
        <v>129</v>
      </c>
      <c r="C102" s="89"/>
      <c r="D102" s="89"/>
      <c r="E102" s="89"/>
      <c r="F102" s="89"/>
      <c r="G102" s="89"/>
      <c r="H102" s="89"/>
      <c r="I102" s="95"/>
    </row>
    <row r="103" spans="2:9" ht="14">
      <c r="B103" s="99" t="s">
        <v>130</v>
      </c>
      <c r="C103" s="89"/>
      <c r="D103" s="89"/>
      <c r="E103" s="89"/>
      <c r="F103" s="89"/>
      <c r="G103" s="89"/>
      <c r="H103" s="89"/>
      <c r="I103" s="95"/>
    </row>
    <row r="104" spans="2:9" ht="14">
      <c r="B104" s="99"/>
      <c r="C104" s="89"/>
      <c r="D104" s="89"/>
      <c r="E104" s="89"/>
      <c r="F104" s="89"/>
      <c r="G104" s="89"/>
      <c r="H104" s="89"/>
      <c r="I104" s="95"/>
    </row>
    <row r="105" spans="2:9" ht="14">
      <c r="B105" s="99" t="s">
        <v>131</v>
      </c>
      <c r="C105" s="89"/>
      <c r="D105" s="89"/>
      <c r="E105" s="89"/>
      <c r="F105" s="89"/>
      <c r="G105" s="89"/>
      <c r="H105" s="89"/>
      <c r="I105" s="95"/>
    </row>
    <row r="106" spans="2:9" ht="14">
      <c r="B106" s="99" t="s">
        <v>172</v>
      </c>
      <c r="C106" s="89"/>
      <c r="D106" s="89"/>
      <c r="E106" s="89"/>
      <c r="F106" s="89"/>
      <c r="G106" s="89"/>
      <c r="H106" s="89"/>
      <c r="I106" s="95"/>
    </row>
    <row r="107" spans="2:9" ht="14">
      <c r="B107" s="100" t="s">
        <v>173</v>
      </c>
      <c r="C107" s="97"/>
      <c r="D107" s="97"/>
      <c r="E107" s="97"/>
      <c r="F107" s="97"/>
      <c r="G107" s="97"/>
      <c r="H107" s="97"/>
      <c r="I107" s="98"/>
    </row>
    <row r="108" spans="2:9" ht="14"/>
    <row r="109" spans="2:9" ht="14"/>
    <row r="110" spans="2:9" ht="17">
      <c r="B110" s="102" t="s">
        <v>382</v>
      </c>
      <c r="C110" s="103"/>
      <c r="D110" s="103"/>
      <c r="E110" s="103"/>
      <c r="F110" s="103"/>
      <c r="G110" s="103"/>
      <c r="H110" s="103"/>
      <c r="I110" s="104"/>
    </row>
    <row r="111" spans="2:9" ht="14">
      <c r="B111" s="101" t="s">
        <v>252</v>
      </c>
      <c r="C111" s="92"/>
      <c r="D111" s="92"/>
      <c r="E111" s="92"/>
      <c r="F111" s="92"/>
      <c r="G111" s="92"/>
      <c r="H111" s="92"/>
      <c r="I111" s="93"/>
    </row>
    <row r="112" spans="2:9" ht="15.75" customHeight="1">
      <c r="B112" s="99" t="s">
        <v>132</v>
      </c>
      <c r="C112" s="89"/>
      <c r="D112" s="89"/>
      <c r="E112" s="89"/>
      <c r="F112" s="89"/>
      <c r="G112" s="89"/>
      <c r="H112" s="89"/>
      <c r="I112" s="95"/>
    </row>
    <row r="113" spans="2:9" ht="15.75" customHeight="1">
      <c r="B113" s="99" t="s">
        <v>133</v>
      </c>
      <c r="C113" s="89"/>
      <c r="D113" s="89"/>
      <c r="E113" s="89"/>
      <c r="F113" s="89"/>
      <c r="G113" s="89"/>
      <c r="H113" s="89"/>
      <c r="I113" s="95"/>
    </row>
    <row r="114" spans="2:9" ht="15.75" customHeight="1">
      <c r="B114" s="99"/>
      <c r="C114" s="89"/>
      <c r="D114" s="89"/>
      <c r="E114" s="89"/>
      <c r="F114" s="89"/>
      <c r="G114" s="89"/>
      <c r="H114" s="89"/>
      <c r="I114" s="95"/>
    </row>
    <row r="115" spans="2:9" ht="15.75" customHeight="1">
      <c r="B115" s="99" t="s">
        <v>134</v>
      </c>
      <c r="C115" s="89"/>
      <c r="D115" s="89"/>
      <c r="E115" s="89"/>
      <c r="F115" s="89"/>
      <c r="G115" s="89"/>
      <c r="H115" s="89"/>
      <c r="I115" s="95"/>
    </row>
    <row r="116" spans="2:9" ht="15.75" customHeight="1">
      <c r="B116" s="99"/>
      <c r="C116" s="89"/>
      <c r="D116" s="89"/>
      <c r="E116" s="89"/>
      <c r="F116" s="89"/>
      <c r="G116" s="89"/>
      <c r="H116" s="89"/>
      <c r="I116" s="95"/>
    </row>
    <row r="117" spans="2:9" ht="15.75" customHeight="1">
      <c r="B117" s="99" t="s">
        <v>137</v>
      </c>
      <c r="C117" s="89"/>
      <c r="D117" s="89"/>
      <c r="E117" s="89"/>
      <c r="F117" s="89"/>
      <c r="G117" s="89"/>
      <c r="H117" s="89"/>
      <c r="I117" s="95"/>
    </row>
    <row r="118" spans="2:9" ht="15.75" customHeight="1">
      <c r="B118" s="99" t="s">
        <v>139</v>
      </c>
      <c r="C118" s="89"/>
      <c r="D118" s="89"/>
      <c r="E118" s="89"/>
      <c r="F118" s="89"/>
      <c r="G118" s="89"/>
      <c r="H118" s="89"/>
      <c r="I118" s="95"/>
    </row>
    <row r="119" spans="2:9" ht="15.75" customHeight="1">
      <c r="B119" s="99"/>
      <c r="C119" s="89"/>
      <c r="D119" s="89"/>
      <c r="E119" s="89"/>
      <c r="F119" s="89"/>
      <c r="G119" s="89"/>
      <c r="H119" s="89"/>
      <c r="I119" s="95"/>
    </row>
    <row r="120" spans="2:9" ht="15.75" customHeight="1">
      <c r="B120" s="99" t="s">
        <v>140</v>
      </c>
      <c r="C120" s="89"/>
      <c r="D120" s="89"/>
      <c r="E120" s="89"/>
      <c r="F120" s="89"/>
      <c r="G120" s="89"/>
      <c r="H120" s="89"/>
      <c r="I120" s="95"/>
    </row>
    <row r="121" spans="2:9" ht="15.75" customHeight="1">
      <c r="B121" s="99" t="s">
        <v>141</v>
      </c>
      <c r="C121" s="89"/>
      <c r="D121" s="89"/>
      <c r="E121" s="89"/>
      <c r="F121" s="89"/>
      <c r="G121" s="89"/>
      <c r="H121" s="89"/>
      <c r="I121" s="95"/>
    </row>
    <row r="122" spans="2:9" ht="15.75" customHeight="1">
      <c r="B122" s="99" t="s">
        <v>142</v>
      </c>
      <c r="C122" s="89"/>
      <c r="D122" s="89"/>
      <c r="E122" s="89"/>
      <c r="F122" s="89"/>
      <c r="G122" s="89"/>
      <c r="H122" s="89"/>
      <c r="I122" s="95"/>
    </row>
    <row r="123" spans="2:9" ht="15.75" customHeight="1">
      <c r="B123" s="99" t="s">
        <v>143</v>
      </c>
      <c r="C123" s="89"/>
      <c r="D123" s="89"/>
      <c r="E123" s="89"/>
      <c r="F123" s="89"/>
      <c r="G123" s="89"/>
      <c r="H123" s="89"/>
      <c r="I123" s="95"/>
    </row>
    <row r="124" spans="2:9" ht="15.75" customHeight="1">
      <c r="B124" s="99" t="s">
        <v>138</v>
      </c>
      <c r="C124" s="89"/>
      <c r="D124" s="89"/>
      <c r="E124" s="89"/>
      <c r="F124" s="89"/>
      <c r="G124" s="89"/>
      <c r="H124" s="89"/>
      <c r="I124" s="95"/>
    </row>
    <row r="125" spans="2:9" ht="15.75" customHeight="1">
      <c r="B125" s="99"/>
      <c r="C125" s="89"/>
      <c r="D125" s="89"/>
      <c r="E125" s="89"/>
      <c r="F125" s="89"/>
      <c r="G125" s="89"/>
      <c r="H125" s="89"/>
      <c r="I125" s="95"/>
    </row>
    <row r="126" spans="2:9" ht="15.75" customHeight="1">
      <c r="B126" s="99" t="s">
        <v>135</v>
      </c>
      <c r="C126" s="89"/>
      <c r="D126" s="89"/>
      <c r="E126" s="89"/>
      <c r="F126" s="89"/>
      <c r="G126" s="89"/>
      <c r="H126" s="89"/>
      <c r="I126" s="95"/>
    </row>
    <row r="127" spans="2:9" ht="15.75" customHeight="1">
      <c r="B127" s="99"/>
      <c r="C127" s="89"/>
      <c r="D127" s="89"/>
      <c r="E127" s="89"/>
      <c r="F127" s="89"/>
      <c r="G127" s="89"/>
      <c r="H127" s="89"/>
      <c r="I127" s="95"/>
    </row>
    <row r="128" spans="2:9" ht="15.75" customHeight="1">
      <c r="B128" s="99" t="s">
        <v>145</v>
      </c>
      <c r="C128" s="89"/>
      <c r="D128" s="89"/>
      <c r="E128" s="89"/>
      <c r="F128" s="89"/>
      <c r="G128" s="89"/>
      <c r="H128" s="89"/>
      <c r="I128" s="95"/>
    </row>
    <row r="129" spans="2:9" ht="15.75" customHeight="1">
      <c r="B129" s="99" t="s">
        <v>146</v>
      </c>
      <c r="C129" s="89"/>
      <c r="D129" s="89"/>
      <c r="E129" s="89"/>
      <c r="F129" s="89"/>
      <c r="G129" s="89"/>
      <c r="H129" s="89"/>
      <c r="I129" s="95"/>
    </row>
    <row r="130" spans="2:9" ht="15.75" customHeight="1">
      <c r="B130" s="99" t="s">
        <v>147</v>
      </c>
      <c r="C130" s="89"/>
      <c r="D130" s="89"/>
      <c r="E130" s="89"/>
      <c r="F130" s="89"/>
      <c r="G130" s="89"/>
      <c r="H130" s="89"/>
      <c r="I130" s="95"/>
    </row>
    <row r="131" spans="2:9" ht="15.75" customHeight="1">
      <c r="B131" s="99" t="s">
        <v>148</v>
      </c>
      <c r="C131" s="89"/>
      <c r="D131" s="89"/>
      <c r="E131" s="89"/>
      <c r="F131" s="89"/>
      <c r="G131" s="89"/>
      <c r="H131" s="89"/>
      <c r="I131" s="95"/>
    </row>
    <row r="132" spans="2:9" ht="15.75" customHeight="1">
      <c r="B132" s="99"/>
      <c r="C132" s="89"/>
      <c r="D132" s="89"/>
      <c r="E132" s="89"/>
      <c r="F132" s="89"/>
      <c r="G132" s="89"/>
      <c r="H132" s="89"/>
      <c r="I132" s="95"/>
    </row>
    <row r="133" spans="2:9" ht="15.75" customHeight="1">
      <c r="B133" s="99" t="s">
        <v>179</v>
      </c>
      <c r="C133" s="89"/>
      <c r="D133" s="89"/>
      <c r="E133" s="89"/>
      <c r="F133" s="89"/>
      <c r="G133" s="89"/>
      <c r="H133" s="89"/>
      <c r="I133" s="95"/>
    </row>
    <row r="134" spans="2:9" s="48" customFormat="1" ht="15.75" customHeight="1">
      <c r="B134" s="99" t="s">
        <v>180</v>
      </c>
      <c r="C134" s="89"/>
      <c r="D134" s="89"/>
      <c r="E134" s="89"/>
      <c r="F134" s="89"/>
      <c r="G134" s="89"/>
      <c r="H134" s="89"/>
      <c r="I134" s="95"/>
    </row>
    <row r="135" spans="2:9" s="48" customFormat="1" ht="15.75" customHeight="1">
      <c r="B135" s="100" t="s">
        <v>181</v>
      </c>
      <c r="C135" s="97"/>
      <c r="D135" s="97"/>
      <c r="E135" s="97"/>
      <c r="F135" s="97"/>
      <c r="G135" s="97"/>
      <c r="H135" s="97"/>
      <c r="I135" s="98"/>
    </row>
    <row r="136" spans="2:9" s="90" customFormat="1" ht="15.75" customHeight="1"/>
    <row r="138" spans="2:9" ht="20" customHeight="1">
      <c r="B138" s="102" t="s">
        <v>383</v>
      </c>
      <c r="C138" s="103"/>
      <c r="D138" s="103"/>
      <c r="E138" s="103"/>
      <c r="F138" s="103"/>
      <c r="G138" s="103"/>
      <c r="H138" s="103"/>
      <c r="I138" s="104"/>
    </row>
    <row r="139" spans="2:9" ht="15.75" customHeight="1">
      <c r="B139" s="101" t="s">
        <v>136</v>
      </c>
      <c r="C139" s="92"/>
      <c r="D139" s="92"/>
      <c r="E139" s="92"/>
      <c r="F139" s="92"/>
      <c r="G139" s="92"/>
      <c r="H139" s="92"/>
      <c r="I139" s="93"/>
    </row>
    <row r="140" spans="2:9" ht="15.75" customHeight="1">
      <c r="B140" s="99" t="s">
        <v>144</v>
      </c>
      <c r="C140" s="89"/>
      <c r="D140" s="89"/>
      <c r="E140" s="89"/>
      <c r="F140" s="89"/>
      <c r="G140" s="89"/>
      <c r="H140" s="89"/>
      <c r="I140" s="95"/>
    </row>
    <row r="141" spans="2:9" ht="15.75" customHeight="1">
      <c r="B141" s="99" t="s">
        <v>149</v>
      </c>
      <c r="C141" s="89"/>
      <c r="D141" s="89"/>
      <c r="E141" s="89"/>
      <c r="F141" s="89"/>
      <c r="G141" s="89"/>
      <c r="H141" s="89"/>
      <c r="I141" s="95"/>
    </row>
    <row r="142" spans="2:9" ht="15.75" customHeight="1">
      <c r="B142" s="99" t="s">
        <v>150</v>
      </c>
      <c r="C142" s="89"/>
      <c r="D142" s="89"/>
      <c r="E142" s="89"/>
      <c r="F142" s="89"/>
      <c r="G142" s="89"/>
      <c r="H142" s="89"/>
      <c r="I142" s="95"/>
    </row>
    <row r="143" spans="2:9" ht="15.75" customHeight="1">
      <c r="B143" s="99" t="s">
        <v>151</v>
      </c>
      <c r="C143" s="89"/>
      <c r="D143" s="89"/>
      <c r="E143" s="89"/>
      <c r="F143" s="89"/>
      <c r="G143" s="89"/>
      <c r="H143" s="89"/>
      <c r="I143" s="95"/>
    </row>
    <row r="144" spans="2:9" ht="15.75" customHeight="1">
      <c r="B144" s="99" t="s">
        <v>152</v>
      </c>
      <c r="C144" s="89"/>
      <c r="D144" s="89"/>
      <c r="E144" s="89"/>
      <c r="F144" s="89"/>
      <c r="G144" s="89"/>
      <c r="H144" s="89"/>
      <c r="I144" s="95"/>
    </row>
    <row r="145" spans="2:9" ht="15.75" customHeight="1">
      <c r="B145" s="99"/>
      <c r="C145" s="89"/>
      <c r="D145" s="89"/>
      <c r="E145" s="89"/>
      <c r="F145" s="89"/>
      <c r="G145" s="89"/>
      <c r="H145" s="89"/>
      <c r="I145" s="95"/>
    </row>
    <row r="146" spans="2:9" ht="15.75" customHeight="1">
      <c r="B146" s="99" t="s">
        <v>153</v>
      </c>
      <c r="C146" s="89"/>
      <c r="D146" s="89"/>
      <c r="E146" s="89"/>
      <c r="F146" s="89"/>
      <c r="G146" s="89"/>
      <c r="H146" s="89"/>
      <c r="I146" s="95"/>
    </row>
    <row r="147" spans="2:9" ht="15.75" customHeight="1">
      <c r="B147" s="99" t="s">
        <v>250</v>
      </c>
      <c r="C147" s="89"/>
      <c r="D147" s="89"/>
      <c r="E147" s="89"/>
      <c r="F147" s="89"/>
      <c r="G147" s="89"/>
      <c r="H147" s="89"/>
      <c r="I147" s="95"/>
    </row>
    <row r="148" spans="2:9" ht="15.75" customHeight="1">
      <c r="B148" s="99" t="s">
        <v>251</v>
      </c>
      <c r="C148" s="89"/>
      <c r="D148" s="89"/>
      <c r="E148" s="89"/>
      <c r="F148" s="89"/>
      <c r="G148" s="89"/>
      <c r="H148" s="89"/>
      <c r="I148" s="95"/>
    </row>
    <row r="149" spans="2:9" ht="15.75" customHeight="1">
      <c r="B149" s="99"/>
      <c r="C149" s="89"/>
      <c r="D149" s="89"/>
      <c r="E149" s="89"/>
      <c r="F149" s="89"/>
      <c r="G149" s="89"/>
      <c r="H149" s="89"/>
      <c r="I149" s="95"/>
    </row>
    <row r="150" spans="2:9" ht="15.75" customHeight="1">
      <c r="B150" s="99" t="s">
        <v>154</v>
      </c>
      <c r="C150" s="89"/>
      <c r="D150" s="89"/>
      <c r="E150" s="89"/>
      <c r="F150" s="89"/>
      <c r="G150" s="89"/>
      <c r="H150" s="89"/>
      <c r="I150" s="95"/>
    </row>
    <row r="151" spans="2:9" ht="15.75" customHeight="1">
      <c r="B151" s="99" t="s">
        <v>155</v>
      </c>
      <c r="C151" s="89"/>
      <c r="D151" s="89"/>
      <c r="E151" s="89"/>
      <c r="F151" s="89"/>
      <c r="G151" s="89"/>
      <c r="H151" s="89"/>
      <c r="I151" s="95"/>
    </row>
    <row r="152" spans="2:9" ht="15.75" customHeight="1">
      <c r="B152" s="100" t="s">
        <v>156</v>
      </c>
      <c r="C152" s="97"/>
      <c r="D152" s="97"/>
      <c r="E152" s="97"/>
      <c r="F152" s="97"/>
      <c r="G152" s="97"/>
      <c r="H152" s="97"/>
      <c r="I152" s="98"/>
    </row>
    <row r="153" spans="2:9" s="90" customFormat="1" ht="15.75" customHeight="1"/>
    <row r="155" spans="2:9" ht="20" customHeight="1">
      <c r="B155" s="102" t="s">
        <v>384</v>
      </c>
      <c r="C155" s="103"/>
      <c r="D155" s="103"/>
      <c r="E155" s="103"/>
      <c r="F155" s="103"/>
      <c r="G155" s="103"/>
      <c r="H155" s="103"/>
      <c r="I155" s="104"/>
    </row>
    <row r="156" spans="2:9" ht="15.75" customHeight="1">
      <c r="B156" s="101" t="s">
        <v>157</v>
      </c>
      <c r="C156" s="92"/>
      <c r="D156" s="92"/>
      <c r="E156" s="92"/>
      <c r="F156" s="92"/>
      <c r="G156" s="92"/>
      <c r="H156" s="92"/>
      <c r="I156" s="93"/>
    </row>
    <row r="157" spans="2:9" ht="15.75" customHeight="1">
      <c r="B157" s="100" t="s">
        <v>158</v>
      </c>
      <c r="C157" s="97"/>
      <c r="D157" s="97"/>
      <c r="E157" s="97"/>
      <c r="F157" s="97"/>
      <c r="G157" s="97"/>
      <c r="H157" s="97"/>
      <c r="I157" s="98"/>
    </row>
    <row r="158" spans="2:9" s="90" customFormat="1" ht="15.75" customHeight="1"/>
    <row r="160" spans="2:9" ht="20" customHeight="1">
      <c r="B160" s="102" t="s">
        <v>385</v>
      </c>
      <c r="C160" s="103"/>
      <c r="D160" s="103"/>
      <c r="E160" s="103"/>
      <c r="F160" s="103"/>
      <c r="G160" s="103"/>
      <c r="H160" s="103"/>
      <c r="I160" s="104"/>
    </row>
    <row r="161" spans="2:9" ht="15.75" customHeight="1">
      <c r="B161" s="101" t="s">
        <v>159</v>
      </c>
      <c r="C161" s="92"/>
      <c r="D161" s="92"/>
      <c r="E161" s="92"/>
      <c r="F161" s="92"/>
      <c r="G161" s="92"/>
      <c r="H161" s="92"/>
      <c r="I161" s="93"/>
    </row>
    <row r="162" spans="2:9" ht="15.75" customHeight="1">
      <c r="B162" s="99" t="s">
        <v>160</v>
      </c>
      <c r="C162" s="89"/>
      <c r="D162" s="89"/>
      <c r="E162" s="89"/>
      <c r="F162" s="89"/>
      <c r="G162" s="89"/>
      <c r="H162" s="89"/>
      <c r="I162" s="95"/>
    </row>
    <row r="163" spans="2:9" ht="15.75" customHeight="1">
      <c r="B163" s="99" t="s">
        <v>161</v>
      </c>
      <c r="C163" s="89"/>
      <c r="D163" s="89"/>
      <c r="E163" s="89"/>
      <c r="F163" s="89"/>
      <c r="G163" s="89"/>
      <c r="H163" s="89"/>
      <c r="I163" s="95"/>
    </row>
    <row r="164" spans="2:9" ht="15.75" customHeight="1">
      <c r="B164" s="99"/>
      <c r="C164" s="89"/>
      <c r="D164" s="89"/>
      <c r="E164" s="89"/>
      <c r="F164" s="89"/>
      <c r="G164" s="89"/>
      <c r="H164" s="89"/>
      <c r="I164" s="95"/>
    </row>
    <row r="165" spans="2:9" ht="15.75" customHeight="1">
      <c r="B165" s="99" t="s">
        <v>165</v>
      </c>
      <c r="C165" s="89"/>
      <c r="D165" s="89"/>
      <c r="E165" s="89"/>
      <c r="F165" s="89"/>
      <c r="G165" s="89"/>
      <c r="H165" s="89"/>
      <c r="I165" s="95"/>
    </row>
    <row r="166" spans="2:9" ht="15.75" customHeight="1">
      <c r="B166" s="99" t="s">
        <v>162</v>
      </c>
      <c r="C166" s="89"/>
      <c r="D166" s="89"/>
      <c r="E166" s="89"/>
      <c r="F166" s="89"/>
      <c r="G166" s="89"/>
      <c r="H166" s="89"/>
      <c r="I166" s="95"/>
    </row>
    <row r="167" spans="2:9" ht="15.75" customHeight="1">
      <c r="B167" s="99" t="s">
        <v>253</v>
      </c>
      <c r="C167" s="89"/>
      <c r="D167" s="89"/>
      <c r="E167" s="89"/>
      <c r="F167" s="89"/>
      <c r="G167" s="89"/>
      <c r="H167" s="89"/>
      <c r="I167" s="95"/>
    </row>
    <row r="168" spans="2:9" ht="15.75" customHeight="1">
      <c r="B168" s="99"/>
      <c r="C168" s="89"/>
      <c r="D168" s="89"/>
      <c r="E168" s="89"/>
      <c r="F168" s="89"/>
      <c r="G168" s="89"/>
      <c r="H168" s="89"/>
      <c r="I168" s="95"/>
    </row>
    <row r="169" spans="2:9" ht="15.75" customHeight="1">
      <c r="B169" s="99" t="s">
        <v>163</v>
      </c>
      <c r="C169" s="89"/>
      <c r="D169" s="89"/>
      <c r="E169" s="89"/>
      <c r="F169" s="89"/>
      <c r="G169" s="89"/>
      <c r="H169" s="89"/>
      <c r="I169" s="95"/>
    </row>
    <row r="170" spans="2:9" ht="15.75" customHeight="1">
      <c r="B170" s="99" t="s">
        <v>164</v>
      </c>
      <c r="C170" s="89"/>
      <c r="D170" s="89"/>
      <c r="E170" s="89"/>
      <c r="F170" s="89"/>
      <c r="G170" s="89"/>
      <c r="H170" s="89"/>
      <c r="I170" s="95"/>
    </row>
    <row r="171" spans="2:9" ht="15.75" customHeight="1">
      <c r="B171" s="99"/>
      <c r="C171" s="89"/>
      <c r="D171" s="89"/>
      <c r="E171" s="89"/>
      <c r="F171" s="89"/>
      <c r="G171" s="89"/>
      <c r="H171" s="89"/>
      <c r="I171" s="95"/>
    </row>
    <row r="172" spans="2:9" ht="15.75" customHeight="1">
      <c r="B172" s="99" t="s">
        <v>166</v>
      </c>
      <c r="C172" s="89"/>
      <c r="D172" s="89"/>
      <c r="E172" s="89"/>
      <c r="F172" s="89"/>
      <c r="G172" s="89"/>
      <c r="H172" s="89"/>
      <c r="I172" s="95"/>
    </row>
    <row r="173" spans="2:9" ht="15.75" customHeight="1">
      <c r="B173" s="99" t="s">
        <v>167</v>
      </c>
      <c r="C173" s="89"/>
      <c r="D173" s="89"/>
      <c r="E173" s="89"/>
      <c r="F173" s="89"/>
      <c r="G173" s="89"/>
      <c r="H173" s="89"/>
      <c r="I173" s="95"/>
    </row>
    <row r="174" spans="2:9" ht="15.75" customHeight="1">
      <c r="B174" s="99"/>
      <c r="C174" s="89"/>
      <c r="D174" s="89"/>
      <c r="E174" s="89"/>
      <c r="F174" s="89"/>
      <c r="G174" s="89"/>
      <c r="H174" s="89"/>
      <c r="I174" s="95"/>
    </row>
    <row r="175" spans="2:9" ht="15.75" customHeight="1">
      <c r="B175" s="99" t="s">
        <v>168</v>
      </c>
      <c r="C175" s="89"/>
      <c r="D175" s="89"/>
      <c r="E175" s="89"/>
      <c r="F175" s="89"/>
      <c r="G175" s="89"/>
      <c r="H175" s="89"/>
      <c r="I175" s="95"/>
    </row>
    <row r="176" spans="2:9" ht="15.75" customHeight="1">
      <c r="B176" s="99" t="s">
        <v>169</v>
      </c>
      <c r="C176" s="89"/>
      <c r="D176" s="89"/>
      <c r="E176" s="89"/>
      <c r="F176" s="89"/>
      <c r="G176" s="89"/>
      <c r="H176" s="89"/>
      <c r="I176" s="95"/>
    </row>
    <row r="177" spans="2:11" ht="15.75" customHeight="1">
      <c r="B177" s="100" t="s">
        <v>170</v>
      </c>
      <c r="C177" s="97"/>
      <c r="D177" s="97"/>
      <c r="E177" s="97"/>
      <c r="F177" s="97"/>
      <c r="G177" s="97"/>
      <c r="H177" s="97"/>
      <c r="I177" s="98"/>
    </row>
    <row r="180" spans="2:11" ht="20" customHeight="1">
      <c r="B180" s="102" t="s">
        <v>386</v>
      </c>
      <c r="C180" s="103"/>
      <c r="D180" s="103"/>
      <c r="E180" s="103"/>
      <c r="F180" s="103"/>
      <c r="G180" s="103"/>
      <c r="H180" s="103"/>
      <c r="I180" s="104"/>
    </row>
    <row r="181" spans="2:11" ht="15.75" customHeight="1">
      <c r="B181" s="91" t="s">
        <v>254</v>
      </c>
      <c r="C181" s="92"/>
      <c r="D181" s="92"/>
      <c r="E181" s="92"/>
      <c r="F181" s="92"/>
      <c r="G181" s="92"/>
      <c r="H181" s="92"/>
      <c r="I181" s="93"/>
    </row>
    <row r="182" spans="2:11" ht="15.75" customHeight="1">
      <c r="B182" s="96"/>
      <c r="C182" s="97"/>
      <c r="D182" s="97"/>
      <c r="E182" s="97"/>
      <c r="F182" s="97"/>
      <c r="G182" s="97"/>
      <c r="H182" s="97"/>
      <c r="I182" s="98"/>
    </row>
    <row r="183" spans="2:11" s="90" customFormat="1" ht="15.75" customHeight="1">
      <c r="B183" s="8"/>
      <c r="C183" s="89"/>
      <c r="D183" s="89"/>
      <c r="E183" s="89"/>
      <c r="F183" s="89"/>
      <c r="G183" s="89"/>
      <c r="H183" s="89"/>
      <c r="I183" s="89"/>
    </row>
    <row r="184" spans="2:11" ht="15.75" customHeight="1">
      <c r="B184" s="8"/>
    </row>
    <row r="185" spans="2:11" ht="20" customHeight="1">
      <c r="B185" s="102" t="s">
        <v>387</v>
      </c>
      <c r="C185" s="103"/>
      <c r="D185" s="103"/>
      <c r="E185" s="103"/>
      <c r="F185" s="103"/>
      <c r="G185" s="103"/>
      <c r="H185" s="103"/>
      <c r="I185" s="104"/>
    </row>
    <row r="186" spans="2:11" ht="15.75" customHeight="1">
      <c r="B186" s="91" t="s">
        <v>257</v>
      </c>
      <c r="C186" s="92"/>
      <c r="D186" s="92"/>
      <c r="E186" s="92"/>
      <c r="F186" s="92"/>
      <c r="G186" s="92"/>
      <c r="H186" s="92"/>
      <c r="I186" s="93"/>
    </row>
    <row r="187" spans="2:11" s="90" customFormat="1" ht="15.75" customHeight="1">
      <c r="B187" s="94" t="s">
        <v>258</v>
      </c>
      <c r="C187" s="89"/>
      <c r="D187" s="89"/>
      <c r="E187" s="89"/>
      <c r="F187" s="89"/>
      <c r="G187" s="89"/>
      <c r="H187" s="89"/>
      <c r="I187" s="95"/>
    </row>
    <row r="188" spans="2:11" s="90" customFormat="1" ht="15.75" customHeight="1">
      <c r="B188" s="94" t="s">
        <v>259</v>
      </c>
      <c r="C188" s="89"/>
      <c r="D188" s="89"/>
      <c r="E188" s="89"/>
      <c r="F188" s="89"/>
      <c r="G188" s="89"/>
      <c r="H188" s="89"/>
      <c r="I188" s="95"/>
    </row>
    <row r="189" spans="2:11" s="90" customFormat="1" ht="15.75" customHeight="1">
      <c r="B189" s="94" t="s">
        <v>260</v>
      </c>
      <c r="C189" s="89"/>
      <c r="D189" s="89"/>
      <c r="E189" s="89"/>
      <c r="F189" s="89"/>
      <c r="G189" s="89"/>
      <c r="H189" s="89"/>
      <c r="I189" s="95"/>
    </row>
    <row r="190" spans="2:11" ht="15.75" customHeight="1">
      <c r="B190" s="94" t="s">
        <v>255</v>
      </c>
      <c r="C190" s="89"/>
      <c r="D190" s="89"/>
      <c r="E190" s="89"/>
      <c r="F190" s="89"/>
      <c r="G190" s="89"/>
      <c r="H190" s="89"/>
      <c r="I190" s="95"/>
    </row>
    <row r="191" spans="2:11" ht="15.75" customHeight="1">
      <c r="B191" s="96" t="s">
        <v>256</v>
      </c>
      <c r="C191" s="97"/>
      <c r="D191" s="97"/>
      <c r="E191" s="97"/>
      <c r="F191" s="97"/>
      <c r="G191" s="97"/>
      <c r="H191" s="97"/>
      <c r="I191" s="98"/>
      <c r="K191" s="8"/>
    </row>
    <row r="192" spans="2:11" s="90" customFormat="1" ht="15.75" customHeight="1">
      <c r="B192" s="8"/>
      <c r="C192" s="89"/>
      <c r="D192" s="89"/>
      <c r="E192" s="89"/>
      <c r="F192" s="89"/>
      <c r="G192" s="89"/>
      <c r="H192" s="89"/>
      <c r="I192" s="89"/>
      <c r="K192" s="8"/>
    </row>
    <row r="193" spans="2:11" s="90" customFormat="1" ht="15.75" customHeight="1">
      <c r="B193" s="8"/>
      <c r="K193" s="8"/>
    </row>
    <row r="194" spans="2:11" s="90" customFormat="1" ht="15.75" customHeight="1">
      <c r="B194" s="8"/>
      <c r="C194" s="89"/>
      <c r="D194" s="89"/>
      <c r="E194" s="89"/>
      <c r="F194" s="89"/>
      <c r="G194" s="89"/>
      <c r="H194" s="89"/>
      <c r="I194" s="89"/>
    </row>
    <row r="195" spans="2:11" ht="15.75" customHeight="1">
      <c r="B195" s="8"/>
    </row>
    <row r="196" spans="2:11" ht="20" customHeight="1">
      <c r="B196" s="102" t="s">
        <v>171</v>
      </c>
      <c r="C196" s="103"/>
      <c r="D196" s="103"/>
      <c r="E196" s="103"/>
      <c r="F196" s="103"/>
      <c r="G196" s="103"/>
      <c r="H196" s="103"/>
      <c r="I196" s="104"/>
    </row>
    <row r="197" spans="2:11" ht="15.75" customHeight="1">
      <c r="B197" s="91" t="s">
        <v>174</v>
      </c>
      <c r="C197" s="92"/>
      <c r="D197" s="92"/>
      <c r="E197" s="92"/>
      <c r="F197" s="92"/>
      <c r="G197" s="92"/>
      <c r="H197" s="92"/>
      <c r="I197" s="93"/>
    </row>
    <row r="198" spans="2:11" ht="15.75" customHeight="1">
      <c r="B198" s="99" t="s">
        <v>175</v>
      </c>
      <c r="C198" s="89"/>
      <c r="D198" s="89"/>
      <c r="E198" s="89"/>
      <c r="F198" s="89"/>
      <c r="G198" s="89"/>
      <c r="H198" s="89"/>
      <c r="I198" s="95"/>
    </row>
    <row r="199" spans="2:11" ht="15.75" customHeight="1">
      <c r="B199" s="99" t="s">
        <v>176</v>
      </c>
      <c r="C199" s="89"/>
      <c r="D199" s="89"/>
      <c r="E199" s="89"/>
      <c r="F199" s="89"/>
      <c r="G199" s="89"/>
      <c r="H199" s="89"/>
      <c r="I199" s="95"/>
    </row>
    <row r="200" spans="2:11" ht="15.75" customHeight="1">
      <c r="B200" s="99"/>
      <c r="C200" s="89"/>
      <c r="D200" s="89"/>
      <c r="E200" s="89"/>
      <c r="F200" s="89"/>
      <c r="G200" s="89"/>
      <c r="H200" s="89"/>
      <c r="I200" s="95"/>
    </row>
    <row r="201" spans="2:11" ht="15.75" customHeight="1">
      <c r="B201" s="100" t="s">
        <v>261</v>
      </c>
      <c r="C201" s="97"/>
      <c r="D201" s="97"/>
      <c r="E201" s="97"/>
      <c r="F201" s="97"/>
      <c r="G201" s="97"/>
      <c r="H201" s="97"/>
      <c r="I201" s="98"/>
    </row>
  </sheetData>
  <phoneticPr fontId="2"/>
  <pageMargins left="0.70000000000000007" right="0.70000000000000007" top="0.75000000000000011" bottom="0.75000000000000011" header="0.30000000000000004" footer="0.30000000000000004"/>
  <pageSetup paperSize="9" scale="80"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7"/>
  <sheetViews>
    <sheetView workbookViewId="0">
      <pane xSplit="2" topLeftCell="C1" activePane="topRight" state="frozen"/>
      <selection activeCell="J27" sqref="J27"/>
      <selection pane="topRight" activeCell="K49" sqref="K49"/>
    </sheetView>
  </sheetViews>
  <sheetFormatPr baseColWidth="10" defaultColWidth="14.5" defaultRowHeight="15.75" customHeight="1"/>
  <cols>
    <col min="1" max="1" width="11.33203125" style="3" customWidth="1"/>
    <col min="2" max="2" width="5.6640625" style="3" customWidth="1"/>
    <col min="3" max="16384" width="14.5" style="3"/>
  </cols>
  <sheetData>
    <row r="1" spans="1:31" ht="30.75" customHeight="1">
      <c r="A1" s="11" t="s">
        <v>61</v>
      </c>
      <c r="B1" s="1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3"/>
      <c r="AE1" s="14"/>
    </row>
    <row r="2" spans="1:31" ht="14">
      <c r="A2" s="128" t="s">
        <v>62</v>
      </c>
      <c r="B2" s="129"/>
      <c r="C2" s="15">
        <v>41890</v>
      </c>
      <c r="D2" s="15">
        <v>41891</v>
      </c>
      <c r="E2" s="15">
        <v>41892</v>
      </c>
      <c r="F2" s="15">
        <v>41893</v>
      </c>
      <c r="G2" s="15">
        <v>41894</v>
      </c>
      <c r="H2" s="15">
        <v>41897</v>
      </c>
      <c r="I2" s="15">
        <v>41898</v>
      </c>
      <c r="J2" s="15">
        <v>41899</v>
      </c>
      <c r="K2" s="15">
        <v>41900</v>
      </c>
      <c r="L2" s="15">
        <v>41901</v>
      </c>
      <c r="M2" s="15">
        <v>41906</v>
      </c>
      <c r="N2" s="15">
        <v>41907</v>
      </c>
      <c r="O2" s="15">
        <v>41908</v>
      </c>
      <c r="P2" s="15">
        <v>41911</v>
      </c>
      <c r="Q2" s="15">
        <v>41912</v>
      </c>
      <c r="R2" s="15">
        <v>41913</v>
      </c>
      <c r="S2" s="15">
        <v>41914</v>
      </c>
      <c r="T2" s="15">
        <v>41915</v>
      </c>
      <c r="U2" s="15">
        <v>41918</v>
      </c>
      <c r="V2" s="15">
        <v>41919</v>
      </c>
      <c r="W2" s="15">
        <v>41920</v>
      </c>
      <c r="X2" s="15">
        <v>41921</v>
      </c>
      <c r="Y2" s="15">
        <v>41922</v>
      </c>
      <c r="Z2" s="15">
        <v>41926</v>
      </c>
      <c r="AA2" s="15">
        <v>41927</v>
      </c>
      <c r="AB2" s="15">
        <v>41928</v>
      </c>
      <c r="AC2" s="15">
        <v>41929</v>
      </c>
      <c r="AD2" s="16" t="s">
        <v>63</v>
      </c>
      <c r="AE2" s="14"/>
    </row>
    <row r="3" spans="1:31" ht="14">
      <c r="A3" s="131" t="s">
        <v>64</v>
      </c>
      <c r="B3" s="17" t="s">
        <v>65</v>
      </c>
      <c r="C3" s="18">
        <f t="shared" ref="C3:AC3" si="0">C4+C5+C6</f>
        <v>9</v>
      </c>
      <c r="D3" s="18">
        <f t="shared" si="0"/>
        <v>3</v>
      </c>
      <c r="E3" s="18">
        <f t="shared" si="0"/>
        <v>0</v>
      </c>
      <c r="F3" s="18">
        <f t="shared" si="0"/>
        <v>9</v>
      </c>
      <c r="G3" s="18">
        <f t="shared" si="0"/>
        <v>0</v>
      </c>
      <c r="H3" s="18">
        <f t="shared" si="0"/>
        <v>0</v>
      </c>
      <c r="I3" s="18">
        <f t="shared" si="0"/>
        <v>8</v>
      </c>
      <c r="J3" s="18">
        <f t="shared" si="0"/>
        <v>7</v>
      </c>
      <c r="K3" s="18">
        <f t="shared" si="0"/>
        <v>0</v>
      </c>
      <c r="L3" s="18">
        <f t="shared" si="0"/>
        <v>7</v>
      </c>
      <c r="M3" s="18">
        <f t="shared" si="0"/>
        <v>0</v>
      </c>
      <c r="N3" s="18">
        <f t="shared" si="0"/>
        <v>5</v>
      </c>
      <c r="O3" s="18">
        <f t="shared" si="0"/>
        <v>0</v>
      </c>
      <c r="P3" s="18">
        <f t="shared" si="0"/>
        <v>0</v>
      </c>
      <c r="Q3" s="18">
        <f t="shared" si="0"/>
        <v>0</v>
      </c>
      <c r="R3" s="18">
        <f t="shared" si="0"/>
        <v>0</v>
      </c>
      <c r="S3" s="18">
        <f t="shared" si="0"/>
        <v>0</v>
      </c>
      <c r="T3" s="18">
        <f t="shared" si="0"/>
        <v>6</v>
      </c>
      <c r="U3" s="18">
        <f t="shared" si="0"/>
        <v>3</v>
      </c>
      <c r="V3" s="18">
        <f t="shared" si="0"/>
        <v>0</v>
      </c>
      <c r="W3" s="18">
        <f t="shared" si="0"/>
        <v>0</v>
      </c>
      <c r="X3" s="18">
        <f t="shared" si="0"/>
        <v>8</v>
      </c>
      <c r="Y3" s="18">
        <f t="shared" si="0"/>
        <v>11</v>
      </c>
      <c r="Z3" s="18">
        <f t="shared" si="0"/>
        <v>0</v>
      </c>
      <c r="AA3" s="18">
        <f t="shared" si="0"/>
        <v>1</v>
      </c>
      <c r="AB3" s="18">
        <f t="shared" si="0"/>
        <v>0</v>
      </c>
      <c r="AC3" s="18">
        <f t="shared" si="0"/>
        <v>0</v>
      </c>
      <c r="AD3" s="18">
        <f t="shared" ref="AD3:AD22" si="1">SUM(C3:AC3)</f>
        <v>77</v>
      </c>
    </row>
    <row r="4" spans="1:31" ht="14">
      <c r="A4" s="129"/>
      <c r="B4" s="19" t="s">
        <v>66</v>
      </c>
      <c r="C4" s="6">
        <v>3</v>
      </c>
      <c r="D4" s="6">
        <v>2</v>
      </c>
      <c r="E4" s="20"/>
      <c r="F4" s="6">
        <v>0</v>
      </c>
      <c r="G4" s="20"/>
      <c r="H4" s="20"/>
      <c r="I4" s="6">
        <v>3</v>
      </c>
      <c r="J4" s="6">
        <v>2</v>
      </c>
      <c r="K4" s="20"/>
      <c r="L4" s="6">
        <v>1</v>
      </c>
      <c r="M4" s="20"/>
      <c r="N4" s="6">
        <v>0</v>
      </c>
      <c r="O4" s="20"/>
      <c r="P4" s="20"/>
      <c r="Q4" s="20"/>
      <c r="R4" s="20"/>
      <c r="S4" s="20"/>
      <c r="T4" s="6">
        <v>0</v>
      </c>
      <c r="U4" s="6">
        <v>0</v>
      </c>
      <c r="V4" s="20"/>
      <c r="W4" s="20"/>
      <c r="X4" s="20"/>
      <c r="Y4" s="6">
        <v>1</v>
      </c>
      <c r="Z4" s="20"/>
      <c r="AA4" s="6">
        <v>1</v>
      </c>
      <c r="AB4" s="20"/>
      <c r="AC4" s="20"/>
      <c r="AD4" s="20">
        <f t="shared" si="1"/>
        <v>13</v>
      </c>
    </row>
    <row r="5" spans="1:31" ht="14">
      <c r="A5" s="129"/>
      <c r="B5" s="19" t="s">
        <v>67</v>
      </c>
      <c r="C5" s="6">
        <v>0</v>
      </c>
      <c r="D5" s="6">
        <v>0</v>
      </c>
      <c r="E5" s="20"/>
      <c r="F5" s="6">
        <v>0</v>
      </c>
      <c r="G5" s="20"/>
      <c r="H5" s="20"/>
      <c r="I5" s="6">
        <v>0</v>
      </c>
      <c r="J5" s="6">
        <v>0</v>
      </c>
      <c r="K5" s="20"/>
      <c r="L5" s="6">
        <v>0</v>
      </c>
      <c r="M5" s="20"/>
      <c r="N5" s="6">
        <v>0</v>
      </c>
      <c r="O5" s="20"/>
      <c r="P5" s="20"/>
      <c r="Q5" s="20"/>
      <c r="R5" s="20"/>
      <c r="S5" s="20"/>
      <c r="T5" s="6">
        <v>0</v>
      </c>
      <c r="U5" s="6">
        <v>0</v>
      </c>
      <c r="V5" s="20"/>
      <c r="W5" s="20"/>
      <c r="X5" s="20"/>
      <c r="Y5" s="20"/>
      <c r="Z5" s="20"/>
      <c r="AA5" s="20"/>
      <c r="AB5" s="20"/>
      <c r="AC5" s="20"/>
      <c r="AD5" s="20">
        <f t="shared" si="1"/>
        <v>0</v>
      </c>
    </row>
    <row r="6" spans="1:31" ht="14">
      <c r="A6" s="129"/>
      <c r="B6" s="21" t="s">
        <v>68</v>
      </c>
      <c r="C6" s="7">
        <v>6</v>
      </c>
      <c r="D6" s="7">
        <v>1</v>
      </c>
      <c r="E6" s="22"/>
      <c r="F6" s="7">
        <v>9</v>
      </c>
      <c r="G6" s="22"/>
      <c r="H6" s="22"/>
      <c r="I6" s="7">
        <v>5</v>
      </c>
      <c r="J6" s="7">
        <v>5</v>
      </c>
      <c r="K6" s="22"/>
      <c r="L6" s="7">
        <v>6</v>
      </c>
      <c r="M6" s="22"/>
      <c r="N6" s="7">
        <v>5</v>
      </c>
      <c r="O6" s="22"/>
      <c r="P6" s="22"/>
      <c r="Q6" s="22"/>
      <c r="R6" s="22"/>
      <c r="S6" s="22"/>
      <c r="T6" s="7">
        <v>6</v>
      </c>
      <c r="U6" s="7">
        <v>3</v>
      </c>
      <c r="V6" s="22"/>
      <c r="W6" s="22"/>
      <c r="X6" s="7">
        <v>8</v>
      </c>
      <c r="Y6" s="7">
        <v>10</v>
      </c>
      <c r="Z6" s="22"/>
      <c r="AA6" s="22"/>
      <c r="AB6" s="22"/>
      <c r="AC6" s="22"/>
      <c r="AD6" s="22">
        <f t="shared" si="1"/>
        <v>64</v>
      </c>
    </row>
    <row r="7" spans="1:31" ht="14">
      <c r="A7" s="131" t="s">
        <v>69</v>
      </c>
      <c r="B7" s="17" t="s">
        <v>70</v>
      </c>
      <c r="C7" s="18">
        <f t="shared" ref="C7:I7" si="2">C8+C9+C10</f>
        <v>0</v>
      </c>
      <c r="D7" s="18">
        <f t="shared" si="2"/>
        <v>0</v>
      </c>
      <c r="E7" s="18">
        <f t="shared" si="2"/>
        <v>13</v>
      </c>
      <c r="F7" s="18">
        <f t="shared" si="2"/>
        <v>0</v>
      </c>
      <c r="G7" s="18">
        <f t="shared" si="2"/>
        <v>0</v>
      </c>
      <c r="H7" s="18">
        <f t="shared" si="2"/>
        <v>0</v>
      </c>
      <c r="I7" s="18">
        <f t="shared" si="2"/>
        <v>0</v>
      </c>
      <c r="J7" s="5">
        <v>5</v>
      </c>
      <c r="K7" s="5">
        <v>4</v>
      </c>
      <c r="L7" s="18">
        <f>L8+L9+L10</f>
        <v>0</v>
      </c>
      <c r="M7" s="5">
        <v>3</v>
      </c>
      <c r="N7" s="18">
        <f t="shared" ref="N7:W7" si="3">N8+N9+N10</f>
        <v>0</v>
      </c>
      <c r="O7" s="18">
        <f t="shared" si="3"/>
        <v>0</v>
      </c>
      <c r="P7" s="18">
        <f t="shared" si="3"/>
        <v>0</v>
      </c>
      <c r="Q7" s="18">
        <f t="shared" si="3"/>
        <v>2</v>
      </c>
      <c r="R7" s="18">
        <f t="shared" si="3"/>
        <v>0</v>
      </c>
      <c r="S7" s="18">
        <f t="shared" si="3"/>
        <v>0</v>
      </c>
      <c r="T7" s="18">
        <f t="shared" si="3"/>
        <v>0</v>
      </c>
      <c r="U7" s="18">
        <f t="shared" si="3"/>
        <v>0</v>
      </c>
      <c r="V7" s="18">
        <f t="shared" si="3"/>
        <v>0</v>
      </c>
      <c r="W7" s="18">
        <f t="shared" si="3"/>
        <v>0</v>
      </c>
      <c r="X7" s="5">
        <v>6</v>
      </c>
      <c r="Y7" s="18">
        <f>Y8+Y9+Y10</f>
        <v>0</v>
      </c>
      <c r="Z7" s="5">
        <v>7</v>
      </c>
      <c r="AA7" s="18">
        <f>AA8+AA9+AA10</f>
        <v>0</v>
      </c>
      <c r="AB7" s="18">
        <f>AB8+AB9+AB10</f>
        <v>0</v>
      </c>
      <c r="AC7" s="18">
        <f>AC8+AC9+AC10</f>
        <v>0</v>
      </c>
      <c r="AD7" s="18">
        <f t="shared" si="1"/>
        <v>40</v>
      </c>
    </row>
    <row r="8" spans="1:31" ht="14">
      <c r="A8" s="129"/>
      <c r="B8" s="19" t="s">
        <v>71</v>
      </c>
      <c r="C8" s="20"/>
      <c r="D8" s="20"/>
      <c r="E8" s="6">
        <v>1</v>
      </c>
      <c r="F8" s="20"/>
      <c r="G8" s="20"/>
      <c r="H8" s="20"/>
      <c r="I8" s="20"/>
      <c r="J8" s="6">
        <v>3</v>
      </c>
      <c r="K8" s="6">
        <v>1</v>
      </c>
      <c r="L8" s="20"/>
      <c r="M8" s="20"/>
      <c r="N8" s="20"/>
      <c r="O8" s="20"/>
      <c r="P8" s="20"/>
      <c r="Q8" s="6">
        <v>1</v>
      </c>
      <c r="R8" s="20"/>
      <c r="S8" s="20"/>
      <c r="T8" s="20"/>
      <c r="U8" s="20"/>
      <c r="V8" s="20"/>
      <c r="W8" s="20"/>
      <c r="X8" s="6">
        <v>0</v>
      </c>
      <c r="Y8" s="20"/>
      <c r="Z8" s="6">
        <v>3</v>
      </c>
      <c r="AA8" s="20"/>
      <c r="AB8" s="20"/>
      <c r="AC8" s="20"/>
      <c r="AD8" s="20">
        <f t="shared" si="1"/>
        <v>9</v>
      </c>
    </row>
    <row r="9" spans="1:31" ht="14">
      <c r="A9" s="129"/>
      <c r="B9" s="19" t="s">
        <v>72</v>
      </c>
      <c r="C9" s="20"/>
      <c r="D9" s="20"/>
      <c r="E9" s="6">
        <v>2</v>
      </c>
      <c r="F9" s="20"/>
      <c r="G9" s="20"/>
      <c r="H9" s="20"/>
      <c r="I9" s="20"/>
      <c r="J9" s="6">
        <v>1</v>
      </c>
      <c r="K9" s="6">
        <v>1</v>
      </c>
      <c r="L9" s="20"/>
      <c r="M9" s="6">
        <v>1</v>
      </c>
      <c r="N9" s="20"/>
      <c r="O9" s="20"/>
      <c r="P9" s="20"/>
      <c r="Q9" s="6">
        <v>1</v>
      </c>
      <c r="R9" s="20"/>
      <c r="S9" s="20"/>
      <c r="T9" s="20"/>
      <c r="U9" s="20"/>
      <c r="V9" s="20"/>
      <c r="W9" s="20"/>
      <c r="X9" s="6"/>
      <c r="Y9" s="20"/>
      <c r="Z9" s="6">
        <v>2</v>
      </c>
      <c r="AA9" s="20"/>
      <c r="AB9" s="20"/>
      <c r="AC9" s="20"/>
      <c r="AD9" s="20">
        <f t="shared" si="1"/>
        <v>8</v>
      </c>
    </row>
    <row r="10" spans="1:31" ht="14">
      <c r="A10" s="129"/>
      <c r="B10" s="21" t="s">
        <v>73</v>
      </c>
      <c r="C10" s="22"/>
      <c r="D10" s="22"/>
      <c r="E10" s="7">
        <v>10</v>
      </c>
      <c r="F10" s="22"/>
      <c r="G10" s="22"/>
      <c r="H10" s="22"/>
      <c r="I10" s="22"/>
      <c r="J10" s="7">
        <v>1</v>
      </c>
      <c r="K10" s="7">
        <v>2</v>
      </c>
      <c r="L10" s="22"/>
      <c r="M10" s="7">
        <v>2</v>
      </c>
      <c r="N10" s="22"/>
      <c r="O10" s="22"/>
      <c r="P10" s="22"/>
      <c r="Q10" s="22"/>
      <c r="R10" s="22"/>
      <c r="S10" s="22"/>
      <c r="T10" s="22"/>
      <c r="U10" s="22"/>
      <c r="V10" s="22"/>
      <c r="W10" s="22"/>
      <c r="X10" s="7">
        <v>6</v>
      </c>
      <c r="Y10" s="22"/>
      <c r="Z10" s="7">
        <v>2</v>
      </c>
      <c r="AA10" s="22"/>
      <c r="AB10" s="22"/>
      <c r="AC10" s="22"/>
      <c r="AD10" s="22">
        <f t="shared" si="1"/>
        <v>23</v>
      </c>
    </row>
    <row r="11" spans="1:31" ht="14">
      <c r="A11" s="131" t="s">
        <v>74</v>
      </c>
      <c r="B11" s="17" t="s">
        <v>75</v>
      </c>
      <c r="C11" s="18">
        <f t="shared" ref="C11:AC11" si="4">C12+C13+C14</f>
        <v>0</v>
      </c>
      <c r="D11" s="18">
        <f t="shared" si="4"/>
        <v>0</v>
      </c>
      <c r="E11" s="18">
        <f t="shared" si="4"/>
        <v>0</v>
      </c>
      <c r="F11" s="18">
        <f t="shared" si="4"/>
        <v>0</v>
      </c>
      <c r="G11" s="18">
        <f t="shared" si="4"/>
        <v>0</v>
      </c>
      <c r="H11" s="18">
        <f t="shared" si="4"/>
        <v>0</v>
      </c>
      <c r="I11" s="18">
        <f t="shared" si="4"/>
        <v>11</v>
      </c>
      <c r="J11" s="18">
        <f t="shared" si="4"/>
        <v>0</v>
      </c>
      <c r="K11" s="18">
        <f t="shared" si="4"/>
        <v>5</v>
      </c>
      <c r="L11" s="18">
        <f t="shared" si="4"/>
        <v>0</v>
      </c>
      <c r="M11" s="18">
        <f t="shared" si="4"/>
        <v>1</v>
      </c>
      <c r="N11" s="18">
        <f t="shared" si="4"/>
        <v>0</v>
      </c>
      <c r="O11" s="18">
        <f t="shared" si="4"/>
        <v>0</v>
      </c>
      <c r="P11" s="18">
        <f t="shared" si="4"/>
        <v>1</v>
      </c>
      <c r="Q11" s="18">
        <f t="shared" si="4"/>
        <v>1</v>
      </c>
      <c r="R11" s="18">
        <f t="shared" si="4"/>
        <v>0</v>
      </c>
      <c r="S11" s="18">
        <f t="shared" si="4"/>
        <v>0</v>
      </c>
      <c r="T11" s="18">
        <f t="shared" si="4"/>
        <v>0</v>
      </c>
      <c r="U11" s="18">
        <f t="shared" si="4"/>
        <v>0</v>
      </c>
      <c r="V11" s="18">
        <f t="shared" si="4"/>
        <v>2</v>
      </c>
      <c r="W11" s="18">
        <f t="shared" si="4"/>
        <v>4</v>
      </c>
      <c r="X11" s="18">
        <f t="shared" si="4"/>
        <v>11</v>
      </c>
      <c r="Y11" s="18">
        <f t="shared" si="4"/>
        <v>1</v>
      </c>
      <c r="Z11" s="18">
        <f t="shared" si="4"/>
        <v>7</v>
      </c>
      <c r="AA11" s="18">
        <f t="shared" si="4"/>
        <v>0</v>
      </c>
      <c r="AB11" s="18">
        <f t="shared" si="4"/>
        <v>0</v>
      </c>
      <c r="AC11" s="18">
        <f t="shared" si="4"/>
        <v>0</v>
      </c>
      <c r="AD11" s="18">
        <f t="shared" si="1"/>
        <v>44</v>
      </c>
    </row>
    <row r="12" spans="1:31" ht="14">
      <c r="A12" s="129"/>
      <c r="B12" s="19" t="s">
        <v>76</v>
      </c>
      <c r="C12" s="20"/>
      <c r="D12" s="20"/>
      <c r="E12" s="20"/>
      <c r="F12" s="20"/>
      <c r="G12" s="20"/>
      <c r="H12" s="20"/>
      <c r="I12" s="6">
        <v>7</v>
      </c>
      <c r="J12" s="20"/>
      <c r="K12" s="6">
        <v>0</v>
      </c>
      <c r="L12" s="20"/>
      <c r="M12" s="6">
        <v>1</v>
      </c>
      <c r="N12" s="20"/>
      <c r="O12" s="20"/>
      <c r="P12" s="20"/>
      <c r="Q12" s="20"/>
      <c r="R12" s="20"/>
      <c r="S12" s="20"/>
      <c r="T12" s="20"/>
      <c r="U12" s="20"/>
      <c r="V12" s="6">
        <v>0</v>
      </c>
      <c r="W12" s="6">
        <v>4</v>
      </c>
      <c r="X12" s="6">
        <v>0</v>
      </c>
      <c r="Y12" s="20"/>
      <c r="Z12" s="6">
        <v>1</v>
      </c>
      <c r="AA12" s="20"/>
      <c r="AB12" s="20"/>
      <c r="AC12" s="20"/>
      <c r="AD12" s="20">
        <f t="shared" si="1"/>
        <v>13</v>
      </c>
    </row>
    <row r="13" spans="1:31" ht="14">
      <c r="A13" s="129"/>
      <c r="B13" s="19" t="s">
        <v>77</v>
      </c>
      <c r="C13" s="20"/>
      <c r="D13" s="20"/>
      <c r="E13" s="20"/>
      <c r="F13" s="20"/>
      <c r="G13" s="20"/>
      <c r="H13" s="20"/>
      <c r="I13" s="6">
        <v>2</v>
      </c>
      <c r="J13" s="20"/>
      <c r="K13" s="6">
        <v>0</v>
      </c>
      <c r="L13" s="20"/>
      <c r="M13" s="20"/>
      <c r="N13" s="20"/>
      <c r="O13" s="20"/>
      <c r="P13" s="20"/>
      <c r="Q13" s="20"/>
      <c r="R13" s="20"/>
      <c r="S13" s="20"/>
      <c r="T13" s="20"/>
      <c r="U13" s="20"/>
      <c r="V13" s="20"/>
      <c r="W13" s="20"/>
      <c r="X13" s="6">
        <v>1</v>
      </c>
      <c r="Y13" s="20"/>
      <c r="Z13" s="6">
        <v>1</v>
      </c>
      <c r="AA13" s="20"/>
      <c r="AB13" s="20"/>
      <c r="AC13" s="20"/>
      <c r="AD13" s="20">
        <f t="shared" si="1"/>
        <v>4</v>
      </c>
    </row>
    <row r="14" spans="1:31" ht="14">
      <c r="A14" s="129"/>
      <c r="B14" s="21" t="s">
        <v>78</v>
      </c>
      <c r="C14" s="22"/>
      <c r="D14" s="22"/>
      <c r="E14" s="22"/>
      <c r="F14" s="22"/>
      <c r="G14" s="22"/>
      <c r="H14" s="22"/>
      <c r="I14" s="7">
        <v>2</v>
      </c>
      <c r="J14" s="22"/>
      <c r="K14" s="7">
        <v>5</v>
      </c>
      <c r="L14" s="22"/>
      <c r="M14" s="22"/>
      <c r="N14" s="22"/>
      <c r="O14" s="22"/>
      <c r="P14" s="7">
        <v>1</v>
      </c>
      <c r="Q14" s="7">
        <v>1</v>
      </c>
      <c r="R14" s="22"/>
      <c r="S14" s="22"/>
      <c r="T14" s="22"/>
      <c r="U14" s="22"/>
      <c r="V14" s="7">
        <v>2</v>
      </c>
      <c r="W14" s="22"/>
      <c r="X14" s="7">
        <v>10</v>
      </c>
      <c r="Y14" s="7">
        <v>1</v>
      </c>
      <c r="Z14" s="7">
        <v>5</v>
      </c>
      <c r="AA14" s="22"/>
      <c r="AB14" s="22"/>
      <c r="AC14" s="22"/>
      <c r="AD14" s="22">
        <f t="shared" si="1"/>
        <v>27</v>
      </c>
    </row>
    <row r="15" spans="1:31" ht="14">
      <c r="A15" s="131" t="s">
        <v>79</v>
      </c>
      <c r="B15" s="17" t="s">
        <v>80</v>
      </c>
      <c r="C15" s="18">
        <f t="shared" ref="C15:AC15" si="5">C16+C17+C18</f>
        <v>0</v>
      </c>
      <c r="D15" s="18">
        <f t="shared" si="5"/>
        <v>0</v>
      </c>
      <c r="E15" s="18">
        <f t="shared" si="5"/>
        <v>0</v>
      </c>
      <c r="F15" s="18">
        <f t="shared" si="5"/>
        <v>5</v>
      </c>
      <c r="G15" s="18">
        <f t="shared" si="5"/>
        <v>4</v>
      </c>
      <c r="H15" s="18">
        <f t="shared" si="5"/>
        <v>0</v>
      </c>
      <c r="I15" s="18">
        <f t="shared" si="5"/>
        <v>0</v>
      </c>
      <c r="J15" s="18">
        <f t="shared" si="5"/>
        <v>0</v>
      </c>
      <c r="K15" s="18">
        <f t="shared" si="5"/>
        <v>0</v>
      </c>
      <c r="L15" s="18">
        <f t="shared" si="5"/>
        <v>0</v>
      </c>
      <c r="M15" s="18">
        <f t="shared" si="5"/>
        <v>3</v>
      </c>
      <c r="N15" s="18">
        <f t="shared" si="5"/>
        <v>2</v>
      </c>
      <c r="O15" s="18">
        <f t="shared" si="5"/>
        <v>0</v>
      </c>
      <c r="P15" s="18">
        <f t="shared" si="5"/>
        <v>0</v>
      </c>
      <c r="Q15" s="18">
        <f t="shared" si="5"/>
        <v>0</v>
      </c>
      <c r="R15" s="18">
        <f t="shared" si="5"/>
        <v>0</v>
      </c>
      <c r="S15" s="18">
        <f t="shared" si="5"/>
        <v>0</v>
      </c>
      <c r="T15" s="18">
        <f t="shared" si="5"/>
        <v>0</v>
      </c>
      <c r="U15" s="18">
        <f t="shared" si="5"/>
        <v>0</v>
      </c>
      <c r="V15" s="18">
        <f t="shared" si="5"/>
        <v>0</v>
      </c>
      <c r="W15" s="18">
        <f t="shared" si="5"/>
        <v>0</v>
      </c>
      <c r="X15" s="18">
        <f t="shared" si="5"/>
        <v>0</v>
      </c>
      <c r="Y15" s="18">
        <f t="shared" si="5"/>
        <v>0</v>
      </c>
      <c r="Z15" s="18">
        <f t="shared" si="5"/>
        <v>0</v>
      </c>
      <c r="AA15" s="18">
        <f t="shared" si="5"/>
        <v>0</v>
      </c>
      <c r="AB15" s="18">
        <f t="shared" si="5"/>
        <v>0</v>
      </c>
      <c r="AC15" s="18">
        <f t="shared" si="5"/>
        <v>0</v>
      </c>
      <c r="AD15" s="18">
        <f t="shared" si="1"/>
        <v>14</v>
      </c>
    </row>
    <row r="16" spans="1:31" ht="14">
      <c r="A16" s="129"/>
      <c r="B16" s="19" t="s">
        <v>81</v>
      </c>
      <c r="C16" s="20"/>
      <c r="D16" s="20"/>
      <c r="E16" s="20"/>
      <c r="F16" s="6">
        <v>1</v>
      </c>
      <c r="G16" s="6">
        <v>1</v>
      </c>
      <c r="H16" s="20"/>
      <c r="I16" s="20"/>
      <c r="J16" s="20"/>
      <c r="K16" s="20"/>
      <c r="L16" s="20"/>
      <c r="M16" s="6">
        <v>0</v>
      </c>
      <c r="N16" s="6">
        <v>0</v>
      </c>
      <c r="O16" s="20"/>
      <c r="P16" s="20"/>
      <c r="Q16" s="20"/>
      <c r="R16" s="20"/>
      <c r="S16" s="20"/>
      <c r="T16" s="20"/>
      <c r="U16" s="20"/>
      <c r="V16" s="20"/>
      <c r="W16" s="20"/>
      <c r="X16" s="20"/>
      <c r="Y16" s="20"/>
      <c r="Z16" s="20"/>
      <c r="AA16" s="20"/>
      <c r="AB16" s="20"/>
      <c r="AC16" s="20"/>
      <c r="AD16" s="20">
        <f t="shared" si="1"/>
        <v>2</v>
      </c>
    </row>
    <row r="17" spans="1:30" ht="14">
      <c r="A17" s="129"/>
      <c r="B17" s="19" t="s">
        <v>82</v>
      </c>
      <c r="C17" s="20"/>
      <c r="D17" s="20"/>
      <c r="E17" s="20"/>
      <c r="F17" s="6">
        <v>2</v>
      </c>
      <c r="G17" s="6">
        <v>0</v>
      </c>
      <c r="H17" s="20"/>
      <c r="I17" s="20"/>
      <c r="J17" s="20"/>
      <c r="K17" s="20"/>
      <c r="L17" s="20"/>
      <c r="M17" s="6">
        <v>0</v>
      </c>
      <c r="N17" s="6">
        <v>0</v>
      </c>
      <c r="O17" s="20"/>
      <c r="P17" s="20"/>
      <c r="Q17" s="20"/>
      <c r="R17" s="20"/>
      <c r="S17" s="20"/>
      <c r="T17" s="20"/>
      <c r="U17" s="20"/>
      <c r="V17" s="20"/>
      <c r="W17" s="20"/>
      <c r="X17" s="20"/>
      <c r="Y17" s="20"/>
      <c r="Z17" s="20"/>
      <c r="AA17" s="20"/>
      <c r="AB17" s="20"/>
      <c r="AC17" s="20"/>
      <c r="AD17" s="20">
        <f t="shared" si="1"/>
        <v>2</v>
      </c>
    </row>
    <row r="18" spans="1:30" ht="14">
      <c r="A18" s="129"/>
      <c r="B18" s="21" t="s">
        <v>83</v>
      </c>
      <c r="C18" s="22"/>
      <c r="D18" s="22"/>
      <c r="E18" s="22"/>
      <c r="F18" s="7">
        <v>2</v>
      </c>
      <c r="G18" s="7">
        <v>3</v>
      </c>
      <c r="H18" s="22"/>
      <c r="I18" s="22"/>
      <c r="J18" s="22"/>
      <c r="K18" s="22"/>
      <c r="L18" s="22"/>
      <c r="M18" s="7">
        <v>3</v>
      </c>
      <c r="N18" s="7">
        <v>2</v>
      </c>
      <c r="O18" s="22"/>
      <c r="P18" s="22"/>
      <c r="Q18" s="22"/>
      <c r="R18" s="22"/>
      <c r="S18" s="22"/>
      <c r="T18" s="22"/>
      <c r="U18" s="22"/>
      <c r="V18" s="22"/>
      <c r="W18" s="22"/>
      <c r="X18" s="22"/>
      <c r="Y18" s="22"/>
      <c r="Z18" s="22"/>
      <c r="AA18" s="22"/>
      <c r="AB18" s="22"/>
      <c r="AC18" s="22"/>
      <c r="AD18" s="22">
        <f t="shared" si="1"/>
        <v>10</v>
      </c>
    </row>
    <row r="19" spans="1:30" ht="14">
      <c r="A19" s="130" t="s">
        <v>84</v>
      </c>
      <c r="B19" s="17" t="s">
        <v>85</v>
      </c>
      <c r="C19" s="18">
        <f t="shared" ref="C19:AC19" si="6">C20+C21+C22</f>
        <v>9</v>
      </c>
      <c r="D19" s="18">
        <f t="shared" si="6"/>
        <v>3</v>
      </c>
      <c r="E19" s="18">
        <f t="shared" si="6"/>
        <v>13</v>
      </c>
      <c r="F19" s="18">
        <f t="shared" si="6"/>
        <v>14</v>
      </c>
      <c r="G19" s="18">
        <f t="shared" si="6"/>
        <v>4</v>
      </c>
      <c r="H19" s="18">
        <f t="shared" si="6"/>
        <v>0</v>
      </c>
      <c r="I19" s="18">
        <f t="shared" si="6"/>
        <v>19</v>
      </c>
      <c r="J19" s="18">
        <f t="shared" si="6"/>
        <v>12</v>
      </c>
      <c r="K19" s="18">
        <f t="shared" si="6"/>
        <v>9</v>
      </c>
      <c r="L19" s="18">
        <f t="shared" si="6"/>
        <v>7</v>
      </c>
      <c r="M19" s="18">
        <f t="shared" si="6"/>
        <v>7</v>
      </c>
      <c r="N19" s="18">
        <f t="shared" si="6"/>
        <v>7</v>
      </c>
      <c r="O19" s="18">
        <f t="shared" si="6"/>
        <v>0</v>
      </c>
      <c r="P19" s="18">
        <f t="shared" si="6"/>
        <v>1</v>
      </c>
      <c r="Q19" s="18">
        <f t="shared" si="6"/>
        <v>3</v>
      </c>
      <c r="R19" s="18">
        <f t="shared" si="6"/>
        <v>0</v>
      </c>
      <c r="S19" s="18">
        <f t="shared" si="6"/>
        <v>0</v>
      </c>
      <c r="T19" s="18">
        <f t="shared" si="6"/>
        <v>6</v>
      </c>
      <c r="U19" s="18">
        <f t="shared" si="6"/>
        <v>3</v>
      </c>
      <c r="V19" s="18">
        <f t="shared" si="6"/>
        <v>2</v>
      </c>
      <c r="W19" s="18">
        <f t="shared" si="6"/>
        <v>4</v>
      </c>
      <c r="X19" s="18">
        <f t="shared" si="6"/>
        <v>25</v>
      </c>
      <c r="Y19" s="18">
        <f t="shared" si="6"/>
        <v>12</v>
      </c>
      <c r="Z19" s="18">
        <f t="shared" si="6"/>
        <v>14</v>
      </c>
      <c r="AA19" s="18">
        <f t="shared" si="6"/>
        <v>1</v>
      </c>
      <c r="AB19" s="18">
        <f t="shared" si="6"/>
        <v>0</v>
      </c>
      <c r="AC19" s="18">
        <f t="shared" si="6"/>
        <v>0</v>
      </c>
      <c r="AD19" s="18">
        <f t="shared" si="1"/>
        <v>175</v>
      </c>
    </row>
    <row r="20" spans="1:30" ht="14">
      <c r="A20" s="129"/>
      <c r="B20" s="19" t="s">
        <v>86</v>
      </c>
      <c r="C20" s="20">
        <f t="shared" ref="C20:AC20" si="7">C4+C8+C12+C16</f>
        <v>3</v>
      </c>
      <c r="D20" s="20">
        <f t="shared" si="7"/>
        <v>2</v>
      </c>
      <c r="E20" s="20">
        <f t="shared" si="7"/>
        <v>1</v>
      </c>
      <c r="F20" s="20">
        <f t="shared" si="7"/>
        <v>1</v>
      </c>
      <c r="G20" s="20">
        <f t="shared" si="7"/>
        <v>1</v>
      </c>
      <c r="H20" s="20">
        <f t="shared" si="7"/>
        <v>0</v>
      </c>
      <c r="I20" s="20">
        <f t="shared" si="7"/>
        <v>10</v>
      </c>
      <c r="J20" s="20">
        <f t="shared" si="7"/>
        <v>5</v>
      </c>
      <c r="K20" s="20">
        <f t="shared" si="7"/>
        <v>1</v>
      </c>
      <c r="L20" s="20">
        <f t="shared" si="7"/>
        <v>1</v>
      </c>
      <c r="M20" s="20">
        <f t="shared" si="7"/>
        <v>1</v>
      </c>
      <c r="N20" s="20">
        <f t="shared" si="7"/>
        <v>0</v>
      </c>
      <c r="O20" s="20">
        <f t="shared" si="7"/>
        <v>0</v>
      </c>
      <c r="P20" s="20">
        <f t="shared" si="7"/>
        <v>0</v>
      </c>
      <c r="Q20" s="20">
        <f t="shared" si="7"/>
        <v>1</v>
      </c>
      <c r="R20" s="20">
        <f t="shared" si="7"/>
        <v>0</v>
      </c>
      <c r="S20" s="20">
        <f t="shared" si="7"/>
        <v>0</v>
      </c>
      <c r="T20" s="20">
        <f t="shared" si="7"/>
        <v>0</v>
      </c>
      <c r="U20" s="20">
        <f t="shared" si="7"/>
        <v>0</v>
      </c>
      <c r="V20" s="20">
        <f t="shared" si="7"/>
        <v>0</v>
      </c>
      <c r="W20" s="20">
        <f t="shared" si="7"/>
        <v>4</v>
      </c>
      <c r="X20" s="20">
        <f t="shared" si="7"/>
        <v>0</v>
      </c>
      <c r="Y20" s="20">
        <f t="shared" si="7"/>
        <v>1</v>
      </c>
      <c r="Z20" s="20">
        <f t="shared" si="7"/>
        <v>4</v>
      </c>
      <c r="AA20" s="20">
        <f t="shared" si="7"/>
        <v>1</v>
      </c>
      <c r="AB20" s="20">
        <f t="shared" si="7"/>
        <v>0</v>
      </c>
      <c r="AC20" s="20">
        <f t="shared" si="7"/>
        <v>0</v>
      </c>
      <c r="AD20" s="20">
        <f t="shared" si="1"/>
        <v>37</v>
      </c>
    </row>
    <row r="21" spans="1:30" ht="14">
      <c r="A21" s="129"/>
      <c r="B21" s="19" t="s">
        <v>87</v>
      </c>
      <c r="C21" s="20">
        <f t="shared" ref="C21:AC21" si="8">C5+C9+C13+C17</f>
        <v>0</v>
      </c>
      <c r="D21" s="20">
        <f t="shared" si="8"/>
        <v>0</v>
      </c>
      <c r="E21" s="20">
        <f t="shared" si="8"/>
        <v>2</v>
      </c>
      <c r="F21" s="20">
        <f t="shared" si="8"/>
        <v>2</v>
      </c>
      <c r="G21" s="20">
        <f t="shared" si="8"/>
        <v>0</v>
      </c>
      <c r="H21" s="20">
        <f t="shared" si="8"/>
        <v>0</v>
      </c>
      <c r="I21" s="20">
        <f t="shared" si="8"/>
        <v>2</v>
      </c>
      <c r="J21" s="20">
        <f t="shared" si="8"/>
        <v>1</v>
      </c>
      <c r="K21" s="20">
        <f t="shared" si="8"/>
        <v>1</v>
      </c>
      <c r="L21" s="20">
        <f t="shared" si="8"/>
        <v>0</v>
      </c>
      <c r="M21" s="20">
        <f t="shared" si="8"/>
        <v>1</v>
      </c>
      <c r="N21" s="20">
        <f t="shared" si="8"/>
        <v>0</v>
      </c>
      <c r="O21" s="20">
        <f t="shared" si="8"/>
        <v>0</v>
      </c>
      <c r="P21" s="20">
        <f t="shared" si="8"/>
        <v>0</v>
      </c>
      <c r="Q21" s="20">
        <f t="shared" si="8"/>
        <v>1</v>
      </c>
      <c r="R21" s="20">
        <f t="shared" si="8"/>
        <v>0</v>
      </c>
      <c r="S21" s="20">
        <f t="shared" si="8"/>
        <v>0</v>
      </c>
      <c r="T21" s="20">
        <f t="shared" si="8"/>
        <v>0</v>
      </c>
      <c r="U21" s="20">
        <f t="shared" si="8"/>
        <v>0</v>
      </c>
      <c r="V21" s="20">
        <f t="shared" si="8"/>
        <v>0</v>
      </c>
      <c r="W21" s="20">
        <f t="shared" si="8"/>
        <v>0</v>
      </c>
      <c r="X21" s="20">
        <f t="shared" si="8"/>
        <v>1</v>
      </c>
      <c r="Y21" s="20">
        <f t="shared" si="8"/>
        <v>0</v>
      </c>
      <c r="Z21" s="20">
        <f t="shared" si="8"/>
        <v>3</v>
      </c>
      <c r="AA21" s="20">
        <f t="shared" si="8"/>
        <v>0</v>
      </c>
      <c r="AB21" s="20">
        <f t="shared" si="8"/>
        <v>0</v>
      </c>
      <c r="AC21" s="20">
        <f t="shared" si="8"/>
        <v>0</v>
      </c>
      <c r="AD21" s="20">
        <f t="shared" si="1"/>
        <v>14</v>
      </c>
    </row>
    <row r="22" spans="1:30" ht="14">
      <c r="A22" s="129"/>
      <c r="B22" s="21" t="s">
        <v>88</v>
      </c>
      <c r="C22" s="22">
        <f t="shared" ref="C22:AC22" si="9">C6+C10+C14+C18</f>
        <v>6</v>
      </c>
      <c r="D22" s="22">
        <f t="shared" si="9"/>
        <v>1</v>
      </c>
      <c r="E22" s="22">
        <f t="shared" si="9"/>
        <v>10</v>
      </c>
      <c r="F22" s="22">
        <f t="shared" si="9"/>
        <v>11</v>
      </c>
      <c r="G22" s="22">
        <f t="shared" si="9"/>
        <v>3</v>
      </c>
      <c r="H22" s="22">
        <f t="shared" si="9"/>
        <v>0</v>
      </c>
      <c r="I22" s="22">
        <f t="shared" si="9"/>
        <v>7</v>
      </c>
      <c r="J22" s="22">
        <f t="shared" si="9"/>
        <v>6</v>
      </c>
      <c r="K22" s="22">
        <f t="shared" si="9"/>
        <v>7</v>
      </c>
      <c r="L22" s="22">
        <f t="shared" si="9"/>
        <v>6</v>
      </c>
      <c r="M22" s="22">
        <f t="shared" si="9"/>
        <v>5</v>
      </c>
      <c r="N22" s="22">
        <f t="shared" si="9"/>
        <v>7</v>
      </c>
      <c r="O22" s="22">
        <f t="shared" si="9"/>
        <v>0</v>
      </c>
      <c r="P22" s="22">
        <f t="shared" si="9"/>
        <v>1</v>
      </c>
      <c r="Q22" s="22">
        <f t="shared" si="9"/>
        <v>1</v>
      </c>
      <c r="R22" s="22">
        <f t="shared" si="9"/>
        <v>0</v>
      </c>
      <c r="S22" s="22">
        <f t="shared" si="9"/>
        <v>0</v>
      </c>
      <c r="T22" s="22">
        <f t="shared" si="9"/>
        <v>6</v>
      </c>
      <c r="U22" s="22">
        <f t="shared" si="9"/>
        <v>3</v>
      </c>
      <c r="V22" s="22">
        <f t="shared" si="9"/>
        <v>2</v>
      </c>
      <c r="W22" s="22">
        <f t="shared" si="9"/>
        <v>0</v>
      </c>
      <c r="X22" s="22">
        <f t="shared" si="9"/>
        <v>24</v>
      </c>
      <c r="Y22" s="22">
        <f t="shared" si="9"/>
        <v>11</v>
      </c>
      <c r="Z22" s="22">
        <f t="shared" si="9"/>
        <v>7</v>
      </c>
      <c r="AA22" s="22">
        <f t="shared" si="9"/>
        <v>0</v>
      </c>
      <c r="AB22" s="22">
        <f t="shared" si="9"/>
        <v>0</v>
      </c>
      <c r="AC22" s="22">
        <f t="shared" si="9"/>
        <v>0</v>
      </c>
      <c r="AD22" s="22">
        <f t="shared" si="1"/>
        <v>124</v>
      </c>
    </row>
    <row r="24" spans="1:30" ht="14">
      <c r="C24" s="8" t="s">
        <v>89</v>
      </c>
    </row>
    <row r="25" spans="1:30" ht="14">
      <c r="C25" s="8" t="s">
        <v>90</v>
      </c>
    </row>
    <row r="26" spans="1:30" ht="14">
      <c r="C26" s="8" t="s">
        <v>91</v>
      </c>
    </row>
    <row r="27" spans="1:30" ht="14">
      <c r="C27" s="8" t="s">
        <v>92</v>
      </c>
    </row>
  </sheetData>
  <mergeCells count="6">
    <mergeCell ref="A2:B2"/>
    <mergeCell ref="A19:A22"/>
    <mergeCell ref="A3:A6"/>
    <mergeCell ref="A7:A10"/>
    <mergeCell ref="A11:A14"/>
    <mergeCell ref="A15:A18"/>
  </mergeCells>
  <phoneticPr fontId="2"/>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7"/>
  <sheetViews>
    <sheetView workbookViewId="0">
      <selection activeCell="I48" sqref="I48"/>
    </sheetView>
  </sheetViews>
  <sheetFormatPr baseColWidth="10" defaultColWidth="14.5" defaultRowHeight="15.75" customHeight="1"/>
  <cols>
    <col min="1" max="1" width="11.33203125" style="3" customWidth="1"/>
    <col min="2" max="2" width="5.6640625" style="3" customWidth="1"/>
    <col min="3" max="16384" width="14.5" style="3"/>
  </cols>
  <sheetData>
    <row r="1" spans="1:26" ht="34.5" customHeight="1">
      <c r="A1" s="11" t="s">
        <v>93</v>
      </c>
      <c r="B1" s="11"/>
      <c r="C1" s="12"/>
      <c r="D1" s="12"/>
      <c r="E1" s="12"/>
      <c r="F1" s="12"/>
      <c r="G1" s="12"/>
      <c r="H1" s="12"/>
      <c r="I1" s="12"/>
      <c r="J1" s="12"/>
      <c r="K1" s="12"/>
      <c r="L1" s="12"/>
      <c r="M1" s="13"/>
      <c r="N1" s="23"/>
      <c r="O1" s="24"/>
      <c r="P1" s="24"/>
      <c r="Q1" s="24"/>
      <c r="R1" s="24"/>
      <c r="S1" s="24"/>
      <c r="T1" s="24"/>
      <c r="U1" s="24"/>
      <c r="V1" s="24"/>
      <c r="W1" s="24"/>
      <c r="X1" s="24"/>
      <c r="Y1" s="24"/>
      <c r="Z1" s="24"/>
    </row>
    <row r="2" spans="1:26" ht="14">
      <c r="A2" s="128" t="s">
        <v>94</v>
      </c>
      <c r="B2" s="129"/>
      <c r="C2" s="15">
        <v>41890</v>
      </c>
      <c r="D2" s="15">
        <v>41891</v>
      </c>
      <c r="E2" s="15">
        <v>41892</v>
      </c>
      <c r="F2" s="15">
        <v>41893</v>
      </c>
      <c r="G2" s="15">
        <v>41894</v>
      </c>
      <c r="H2" s="15">
        <v>41897</v>
      </c>
      <c r="I2" s="15">
        <v>41898</v>
      </c>
      <c r="J2" s="15">
        <v>41899</v>
      </c>
      <c r="K2" s="15">
        <v>41900</v>
      </c>
      <c r="L2" s="15">
        <v>41901</v>
      </c>
      <c r="M2" s="16" t="s">
        <v>95</v>
      </c>
      <c r="N2" s="14"/>
    </row>
    <row r="3" spans="1:26" ht="14">
      <c r="A3" s="131" t="s">
        <v>96</v>
      </c>
      <c r="B3" s="25" t="s">
        <v>97</v>
      </c>
      <c r="C3" s="10">
        <f t="shared" ref="C3:L3" si="0">C4+C5+C6</f>
        <v>0</v>
      </c>
      <c r="D3" s="10">
        <f t="shared" si="0"/>
        <v>0</v>
      </c>
      <c r="E3" s="10">
        <f t="shared" si="0"/>
        <v>0</v>
      </c>
      <c r="F3" s="10">
        <f t="shared" si="0"/>
        <v>0</v>
      </c>
      <c r="G3" s="10">
        <f t="shared" si="0"/>
        <v>0</v>
      </c>
      <c r="H3" s="10">
        <f t="shared" si="0"/>
        <v>0</v>
      </c>
      <c r="I3" s="10">
        <f t="shared" si="0"/>
        <v>0</v>
      </c>
      <c r="J3" s="10">
        <f t="shared" si="0"/>
        <v>0</v>
      </c>
      <c r="K3" s="10">
        <f t="shared" si="0"/>
        <v>0</v>
      </c>
      <c r="L3" s="10">
        <f t="shared" si="0"/>
        <v>0</v>
      </c>
      <c r="M3" s="10">
        <f t="shared" ref="M3:M22" si="1">SUM(D3:L3)</f>
        <v>0</v>
      </c>
    </row>
    <row r="4" spans="1:26" ht="14">
      <c r="A4" s="129"/>
      <c r="B4" s="25" t="s">
        <v>98</v>
      </c>
      <c r="C4" s="9"/>
      <c r="D4" s="9"/>
      <c r="E4" s="9"/>
      <c r="F4" s="9"/>
      <c r="G4" s="10"/>
      <c r="H4" s="10"/>
      <c r="I4" s="10"/>
      <c r="J4" s="10"/>
      <c r="K4" s="10"/>
      <c r="L4" s="10"/>
      <c r="M4" s="10">
        <f t="shared" si="1"/>
        <v>0</v>
      </c>
    </row>
    <row r="5" spans="1:26" ht="14">
      <c r="A5" s="129"/>
      <c r="B5" s="25" t="s">
        <v>99</v>
      </c>
      <c r="C5" s="9"/>
      <c r="D5" s="9"/>
      <c r="E5" s="9"/>
      <c r="F5" s="9"/>
      <c r="G5" s="10"/>
      <c r="H5" s="10"/>
      <c r="I5" s="10"/>
      <c r="J5" s="10"/>
      <c r="K5" s="10"/>
      <c r="L5" s="10"/>
      <c r="M5" s="10">
        <f t="shared" si="1"/>
        <v>0</v>
      </c>
    </row>
    <row r="6" spans="1:26" ht="14">
      <c r="A6" s="129"/>
      <c r="B6" s="25" t="s">
        <v>100</v>
      </c>
      <c r="C6" s="9"/>
      <c r="D6" s="9"/>
      <c r="E6" s="9"/>
      <c r="F6" s="9"/>
      <c r="G6" s="10"/>
      <c r="H6" s="10"/>
      <c r="I6" s="10"/>
      <c r="J6" s="10"/>
      <c r="K6" s="10"/>
      <c r="L6" s="10"/>
      <c r="M6" s="10">
        <f t="shared" si="1"/>
        <v>0</v>
      </c>
    </row>
    <row r="7" spans="1:26" ht="14">
      <c r="A7" s="131" t="s">
        <v>101</v>
      </c>
      <c r="B7" s="25" t="s">
        <v>102</v>
      </c>
      <c r="C7" s="10">
        <f t="shared" ref="C7:L7" si="2">C8+C9+C10</f>
        <v>0</v>
      </c>
      <c r="D7" s="10">
        <f t="shared" si="2"/>
        <v>0</v>
      </c>
      <c r="E7" s="10">
        <f t="shared" si="2"/>
        <v>0</v>
      </c>
      <c r="F7" s="10">
        <f t="shared" si="2"/>
        <v>0</v>
      </c>
      <c r="G7" s="10">
        <f t="shared" si="2"/>
        <v>0</v>
      </c>
      <c r="H7" s="10">
        <f t="shared" si="2"/>
        <v>0</v>
      </c>
      <c r="I7" s="10">
        <f t="shared" si="2"/>
        <v>0</v>
      </c>
      <c r="J7" s="10">
        <f t="shared" si="2"/>
        <v>0</v>
      </c>
      <c r="K7" s="10">
        <f t="shared" si="2"/>
        <v>0</v>
      </c>
      <c r="L7" s="10">
        <f t="shared" si="2"/>
        <v>0</v>
      </c>
      <c r="M7" s="10">
        <f t="shared" si="1"/>
        <v>0</v>
      </c>
    </row>
    <row r="8" spans="1:26" ht="14">
      <c r="A8" s="129"/>
      <c r="B8" s="25" t="s">
        <v>103</v>
      </c>
      <c r="C8" s="10"/>
      <c r="D8" s="9"/>
      <c r="E8" s="9"/>
      <c r="F8" s="10"/>
      <c r="G8" s="10"/>
      <c r="H8" s="10"/>
      <c r="I8" s="10"/>
      <c r="J8" s="10"/>
      <c r="K8" s="10"/>
      <c r="L8" s="10"/>
      <c r="M8" s="10">
        <f t="shared" si="1"/>
        <v>0</v>
      </c>
    </row>
    <row r="9" spans="1:26" ht="14">
      <c r="A9" s="129"/>
      <c r="B9" s="25" t="s">
        <v>104</v>
      </c>
      <c r="C9" s="10"/>
      <c r="D9" s="9"/>
      <c r="E9" s="9"/>
      <c r="F9" s="10"/>
      <c r="G9" s="10"/>
      <c r="H9" s="10"/>
      <c r="I9" s="10"/>
      <c r="J9" s="10"/>
      <c r="K9" s="10"/>
      <c r="L9" s="10"/>
      <c r="M9" s="10">
        <f t="shared" si="1"/>
        <v>0</v>
      </c>
    </row>
    <row r="10" spans="1:26" ht="14">
      <c r="A10" s="129"/>
      <c r="B10" s="25" t="s">
        <v>105</v>
      </c>
      <c r="C10" s="10"/>
      <c r="D10" s="9"/>
      <c r="E10" s="9"/>
      <c r="F10" s="10"/>
      <c r="G10" s="10"/>
      <c r="H10" s="10"/>
      <c r="I10" s="10"/>
      <c r="J10" s="10"/>
      <c r="K10" s="10"/>
      <c r="L10" s="10"/>
      <c r="M10" s="10">
        <f t="shared" si="1"/>
        <v>0</v>
      </c>
    </row>
    <row r="11" spans="1:26" ht="14">
      <c r="A11" s="131" t="s">
        <v>106</v>
      </c>
      <c r="B11" s="25" t="s">
        <v>107</v>
      </c>
      <c r="C11" s="10">
        <f t="shared" ref="C11:L11" si="3">C12+C13+C14</f>
        <v>0</v>
      </c>
      <c r="D11" s="10">
        <f t="shared" si="3"/>
        <v>0</v>
      </c>
      <c r="E11" s="10">
        <f t="shared" si="3"/>
        <v>0</v>
      </c>
      <c r="F11" s="10">
        <f t="shared" si="3"/>
        <v>0</v>
      </c>
      <c r="G11" s="10">
        <f t="shared" si="3"/>
        <v>0</v>
      </c>
      <c r="H11" s="10">
        <f t="shared" si="3"/>
        <v>0</v>
      </c>
      <c r="I11" s="10">
        <f t="shared" si="3"/>
        <v>0</v>
      </c>
      <c r="J11" s="10">
        <f t="shared" si="3"/>
        <v>0</v>
      </c>
      <c r="K11" s="10">
        <f t="shared" si="3"/>
        <v>0</v>
      </c>
      <c r="L11" s="10">
        <f t="shared" si="3"/>
        <v>0</v>
      </c>
      <c r="M11" s="10">
        <f t="shared" si="1"/>
        <v>0</v>
      </c>
    </row>
    <row r="12" spans="1:26" ht="14">
      <c r="A12" s="129"/>
      <c r="B12" s="25" t="s">
        <v>108</v>
      </c>
      <c r="C12" s="10"/>
      <c r="D12" s="10"/>
      <c r="E12" s="10"/>
      <c r="F12" s="10"/>
      <c r="G12" s="10"/>
      <c r="H12" s="10"/>
      <c r="I12" s="10"/>
      <c r="J12" s="10"/>
      <c r="K12" s="10"/>
      <c r="L12" s="10"/>
      <c r="M12" s="10">
        <f t="shared" si="1"/>
        <v>0</v>
      </c>
    </row>
    <row r="13" spans="1:26" ht="14">
      <c r="A13" s="129"/>
      <c r="B13" s="25" t="s">
        <v>109</v>
      </c>
      <c r="C13" s="10"/>
      <c r="D13" s="10"/>
      <c r="E13" s="10"/>
      <c r="F13" s="10"/>
      <c r="G13" s="10"/>
      <c r="H13" s="10"/>
      <c r="I13" s="10"/>
      <c r="J13" s="10"/>
      <c r="K13" s="10"/>
      <c r="L13" s="10"/>
      <c r="M13" s="10">
        <f t="shared" si="1"/>
        <v>0</v>
      </c>
    </row>
    <row r="14" spans="1:26" ht="14">
      <c r="A14" s="129"/>
      <c r="B14" s="25" t="s">
        <v>110</v>
      </c>
      <c r="C14" s="10"/>
      <c r="D14" s="10"/>
      <c r="E14" s="10"/>
      <c r="F14" s="10"/>
      <c r="G14" s="10"/>
      <c r="H14" s="10"/>
      <c r="I14" s="10"/>
      <c r="J14" s="10"/>
      <c r="K14" s="10"/>
      <c r="L14" s="10"/>
      <c r="M14" s="10">
        <f t="shared" si="1"/>
        <v>0</v>
      </c>
    </row>
    <row r="15" spans="1:26" ht="14">
      <c r="A15" s="131" t="s">
        <v>111</v>
      </c>
      <c r="B15" s="25" t="s">
        <v>112</v>
      </c>
      <c r="C15" s="10">
        <f t="shared" ref="C15:L15" si="4">C16+C17+C18</f>
        <v>0</v>
      </c>
      <c r="D15" s="10">
        <f t="shared" si="4"/>
        <v>0</v>
      </c>
      <c r="E15" s="10">
        <f t="shared" si="4"/>
        <v>0</v>
      </c>
      <c r="F15" s="10">
        <f t="shared" si="4"/>
        <v>0</v>
      </c>
      <c r="G15" s="10">
        <f t="shared" si="4"/>
        <v>0</v>
      </c>
      <c r="H15" s="10">
        <f t="shared" si="4"/>
        <v>0</v>
      </c>
      <c r="I15" s="10">
        <f t="shared" si="4"/>
        <v>0</v>
      </c>
      <c r="J15" s="10">
        <f t="shared" si="4"/>
        <v>0</v>
      </c>
      <c r="K15" s="10">
        <f t="shared" si="4"/>
        <v>0</v>
      </c>
      <c r="L15" s="10">
        <f t="shared" si="4"/>
        <v>0</v>
      </c>
      <c r="M15" s="10">
        <f t="shared" si="1"/>
        <v>0</v>
      </c>
    </row>
    <row r="16" spans="1:26" ht="14">
      <c r="A16" s="129"/>
      <c r="B16" s="25" t="s">
        <v>113</v>
      </c>
      <c r="C16" s="10"/>
      <c r="D16" s="10"/>
      <c r="E16" s="10"/>
      <c r="F16" s="10"/>
      <c r="G16" s="10"/>
      <c r="H16" s="10"/>
      <c r="I16" s="10"/>
      <c r="J16" s="10"/>
      <c r="K16" s="10"/>
      <c r="L16" s="10"/>
      <c r="M16" s="10">
        <f t="shared" si="1"/>
        <v>0</v>
      </c>
    </row>
    <row r="17" spans="1:13" ht="14">
      <c r="A17" s="129"/>
      <c r="B17" s="25" t="s">
        <v>114</v>
      </c>
      <c r="C17" s="10"/>
      <c r="D17" s="10"/>
      <c r="E17" s="10"/>
      <c r="F17" s="10"/>
      <c r="G17" s="10"/>
      <c r="H17" s="10"/>
      <c r="I17" s="10"/>
      <c r="J17" s="10"/>
      <c r="K17" s="10"/>
      <c r="L17" s="10"/>
      <c r="M17" s="10">
        <f t="shared" si="1"/>
        <v>0</v>
      </c>
    </row>
    <row r="18" spans="1:13" ht="14">
      <c r="A18" s="129"/>
      <c r="B18" s="25" t="s">
        <v>115</v>
      </c>
      <c r="C18" s="10"/>
      <c r="D18" s="10"/>
      <c r="E18" s="10"/>
      <c r="F18" s="10"/>
      <c r="G18" s="10"/>
      <c r="H18" s="10"/>
      <c r="I18" s="10"/>
      <c r="J18" s="10"/>
      <c r="K18" s="10"/>
      <c r="L18" s="10"/>
      <c r="M18" s="10">
        <f t="shared" si="1"/>
        <v>0</v>
      </c>
    </row>
    <row r="19" spans="1:13" ht="14">
      <c r="A19" s="130" t="s">
        <v>116</v>
      </c>
      <c r="B19" s="25" t="s">
        <v>117</v>
      </c>
      <c r="C19" s="10">
        <f t="shared" ref="C19:L19" si="5">C20+C21+C22</f>
        <v>0</v>
      </c>
      <c r="D19" s="10">
        <f t="shared" si="5"/>
        <v>0</v>
      </c>
      <c r="E19" s="10">
        <f t="shared" si="5"/>
        <v>0</v>
      </c>
      <c r="F19" s="10">
        <f t="shared" si="5"/>
        <v>0</v>
      </c>
      <c r="G19" s="10">
        <f t="shared" si="5"/>
        <v>0</v>
      </c>
      <c r="H19" s="10">
        <f t="shared" si="5"/>
        <v>0</v>
      </c>
      <c r="I19" s="10">
        <f t="shared" si="5"/>
        <v>0</v>
      </c>
      <c r="J19" s="10">
        <f t="shared" si="5"/>
        <v>0</v>
      </c>
      <c r="K19" s="10">
        <f t="shared" si="5"/>
        <v>0</v>
      </c>
      <c r="L19" s="10">
        <f t="shared" si="5"/>
        <v>0</v>
      </c>
      <c r="M19" s="10">
        <f t="shared" si="1"/>
        <v>0</v>
      </c>
    </row>
    <row r="20" spans="1:13" ht="14">
      <c r="A20" s="129"/>
      <c r="B20" s="25" t="s">
        <v>118</v>
      </c>
      <c r="C20" s="10">
        <f t="shared" ref="C20:L20" si="6">C4+C8+C12+C16</f>
        <v>0</v>
      </c>
      <c r="D20" s="10">
        <f t="shared" si="6"/>
        <v>0</v>
      </c>
      <c r="E20" s="10">
        <f t="shared" si="6"/>
        <v>0</v>
      </c>
      <c r="F20" s="10">
        <f t="shared" si="6"/>
        <v>0</v>
      </c>
      <c r="G20" s="10">
        <f t="shared" si="6"/>
        <v>0</v>
      </c>
      <c r="H20" s="10">
        <f t="shared" si="6"/>
        <v>0</v>
      </c>
      <c r="I20" s="10">
        <f t="shared" si="6"/>
        <v>0</v>
      </c>
      <c r="J20" s="10">
        <f t="shared" si="6"/>
        <v>0</v>
      </c>
      <c r="K20" s="10">
        <f t="shared" si="6"/>
        <v>0</v>
      </c>
      <c r="L20" s="10">
        <f t="shared" si="6"/>
        <v>0</v>
      </c>
      <c r="M20" s="10">
        <f t="shared" si="1"/>
        <v>0</v>
      </c>
    </row>
    <row r="21" spans="1:13" ht="14">
      <c r="A21" s="129"/>
      <c r="B21" s="25" t="s">
        <v>119</v>
      </c>
      <c r="C21" s="10">
        <f t="shared" ref="C21:L21" si="7">C5+C9+C13+C17</f>
        <v>0</v>
      </c>
      <c r="D21" s="10">
        <f t="shared" si="7"/>
        <v>0</v>
      </c>
      <c r="E21" s="10">
        <f t="shared" si="7"/>
        <v>0</v>
      </c>
      <c r="F21" s="10">
        <f t="shared" si="7"/>
        <v>0</v>
      </c>
      <c r="G21" s="10">
        <f t="shared" si="7"/>
        <v>0</v>
      </c>
      <c r="H21" s="10">
        <f t="shared" si="7"/>
        <v>0</v>
      </c>
      <c r="I21" s="10">
        <f t="shared" si="7"/>
        <v>0</v>
      </c>
      <c r="J21" s="10">
        <f t="shared" si="7"/>
        <v>0</v>
      </c>
      <c r="K21" s="10">
        <f t="shared" si="7"/>
        <v>0</v>
      </c>
      <c r="L21" s="10">
        <f t="shared" si="7"/>
        <v>0</v>
      </c>
      <c r="M21" s="10">
        <f t="shared" si="1"/>
        <v>0</v>
      </c>
    </row>
    <row r="22" spans="1:13" ht="14">
      <c r="A22" s="129"/>
      <c r="B22" s="25" t="s">
        <v>120</v>
      </c>
      <c r="C22" s="10">
        <f t="shared" ref="C22:L22" si="8">C6+C10+C14+C18</f>
        <v>0</v>
      </c>
      <c r="D22" s="10">
        <f t="shared" si="8"/>
        <v>0</v>
      </c>
      <c r="E22" s="10">
        <f t="shared" si="8"/>
        <v>0</v>
      </c>
      <c r="F22" s="10">
        <f t="shared" si="8"/>
        <v>0</v>
      </c>
      <c r="G22" s="10">
        <f t="shared" si="8"/>
        <v>0</v>
      </c>
      <c r="H22" s="10">
        <f t="shared" si="8"/>
        <v>0</v>
      </c>
      <c r="I22" s="10">
        <f t="shared" si="8"/>
        <v>0</v>
      </c>
      <c r="J22" s="10">
        <f t="shared" si="8"/>
        <v>0</v>
      </c>
      <c r="K22" s="10">
        <f t="shared" si="8"/>
        <v>0</v>
      </c>
      <c r="L22" s="10">
        <f t="shared" si="8"/>
        <v>0</v>
      </c>
      <c r="M22" s="10">
        <f t="shared" si="1"/>
        <v>0</v>
      </c>
    </row>
    <row r="24" spans="1:13" ht="14">
      <c r="C24" s="8" t="s">
        <v>121</v>
      </c>
    </row>
    <row r="25" spans="1:13" ht="14">
      <c r="C25" s="8" t="s">
        <v>124</v>
      </c>
    </row>
    <row r="26" spans="1:13" ht="14">
      <c r="C26" s="8" t="s">
        <v>122</v>
      </c>
    </row>
    <row r="27" spans="1:13" ht="14">
      <c r="C27" s="8" t="s">
        <v>123</v>
      </c>
    </row>
  </sheetData>
  <mergeCells count="6">
    <mergeCell ref="A2:B2"/>
    <mergeCell ref="A19:A22"/>
    <mergeCell ref="A3:A6"/>
    <mergeCell ref="A7:A10"/>
    <mergeCell ref="A11:A14"/>
    <mergeCell ref="A15:A18"/>
  </mergeCells>
  <phoneticPr fontId="2"/>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8</vt:i4>
      </vt:variant>
    </vt:vector>
  </HeadingPairs>
  <TitlesOfParts>
    <vt:vector size="8" baseType="lpstr">
      <vt:lpstr>タスク実行スケジュール</vt:lpstr>
      <vt:lpstr>売上計画書</vt:lpstr>
      <vt:lpstr>幼稚園事前案内後のテレアポトークスクリプト</vt:lpstr>
      <vt:lpstr>配布先開拓トークスクリプト</vt:lpstr>
      <vt:lpstr>配布先開拓トークスクリプト (園長不在時)</vt:lpstr>
      <vt:lpstr>営業先開拓トークスクリプト</vt:lpstr>
      <vt:lpstr>配布許可獲得進捗表</vt:lpstr>
      <vt:lpstr>広告営業獲得進捗表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2014-12-18T04:30:52Z</cp:lastPrinted>
  <dcterms:modified xsi:type="dcterms:W3CDTF">2022-08-22T14:26:18Z</dcterms:modified>
</cp:coreProperties>
</file>